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2.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3.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4.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5.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6.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7.xml" ContentType="application/vnd.openxmlformats-officedocument.themeOverrid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8.xml" ContentType="application/vnd.openxmlformats-officedocument.themeOverrid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9.xml" ContentType="application/vnd.openxmlformats-officedocument.themeOverrid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0.xml" ContentType="application/vnd.openxmlformats-officedocument.themeOverrid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1.xml" ContentType="application/vnd.openxmlformats-officedocument.themeOverrid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2.xml" ContentType="application/vnd.openxmlformats-officedocument.themeOverrid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3.xml" ContentType="application/vnd.openxmlformats-officedocument.themeOverrid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4.xml" ContentType="application/vnd.openxmlformats-officedocument.themeOverrid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5.xml" ContentType="application/vnd.openxmlformats-officedocument.themeOverrid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6.xml" ContentType="application/vnd.openxmlformats-officedocument.themeOverrid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7.xml" ContentType="application/vnd.openxmlformats-officedocument.themeOverrid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18.xml" ContentType="application/vnd.openxmlformats-officedocument.themeOverrid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19.xml" ContentType="application/vnd.openxmlformats-officedocument.themeOverrid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20.xml" ContentType="application/vnd.openxmlformats-officedocument.themeOverrid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21.xml" ContentType="application/vnd.openxmlformats-officedocument.themeOverrid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22.xml" ContentType="application/vnd.openxmlformats-officedocument.themeOverrid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23.xml" ContentType="application/vnd.openxmlformats-officedocument.themeOverrid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theme/themeOverride24.xml" ContentType="application/vnd.openxmlformats-officedocument.themeOverrid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theme/themeOverride25.xml" ContentType="application/vnd.openxmlformats-officedocument.themeOverrid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theme/themeOverride26.xml" ContentType="application/vnd.openxmlformats-officedocument.themeOverrid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theme/themeOverride27.xml" ContentType="application/vnd.openxmlformats-officedocument.themeOverrid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theme/themeOverride28.xml" ContentType="application/vnd.openxmlformats-officedocument.themeOverrid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29.xml" ContentType="application/vnd.openxmlformats-officedocument.themeOverrid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theme/themeOverride30.xml" ContentType="application/vnd.openxmlformats-officedocument.themeOverrid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theme/themeOverride31.xml" ContentType="application/vnd.openxmlformats-officedocument.themeOverrid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theme/themeOverride32.xml" ContentType="application/vnd.openxmlformats-officedocument.themeOverrid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theme/themeOverride33.xml" ContentType="application/vnd.openxmlformats-officedocument.themeOverrid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theme/themeOverride34.xml" ContentType="application/vnd.openxmlformats-officedocument.themeOverrid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theme/themeOverride35.xml" ContentType="application/vnd.openxmlformats-officedocument.themeOverrid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theme/themeOverride36.xml" ContentType="application/vnd.openxmlformats-officedocument.themeOverrid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theme/themeOverride37.xml" ContentType="application/vnd.openxmlformats-officedocument.themeOverrid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theme/themeOverride38.xml" ContentType="application/vnd.openxmlformats-officedocument.themeOverrid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theme/themeOverride39.xml" ContentType="application/vnd.openxmlformats-officedocument.themeOverrid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theme/themeOverride40.xml" ContentType="application/vnd.openxmlformats-officedocument.themeOverrid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theme/themeOverride41.xml" ContentType="application/vnd.openxmlformats-officedocument.themeOverrid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theme/themeOverride42.xml" ContentType="application/vnd.openxmlformats-officedocument.themeOverrid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theme/themeOverride43.xml" ContentType="application/vnd.openxmlformats-officedocument.themeOverrid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theme/themeOverride44.xml" ContentType="application/vnd.openxmlformats-officedocument.themeOverrid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theme/themeOverride45.xml" ContentType="application/vnd.openxmlformats-officedocument.themeOverrid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theme/themeOverride46.xml" ContentType="application/vnd.openxmlformats-officedocument.themeOverrid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theme/themeOverride47.xml" ContentType="application/vnd.openxmlformats-officedocument.themeOverrid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theme/themeOverride48.xml" ContentType="application/vnd.openxmlformats-officedocument.themeOverrid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theme/themeOverride49.xml" ContentType="application/vnd.openxmlformats-officedocument.themeOverrid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theme/themeOverride50.xml" ContentType="application/vnd.openxmlformats-officedocument.themeOverride+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theme/themeOverride51.xml" ContentType="application/vnd.openxmlformats-officedocument.themeOverrid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theme/themeOverride52.xml" ContentType="application/vnd.openxmlformats-officedocument.themeOverrid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theme/themeOverride53.xml" ContentType="application/vnd.openxmlformats-officedocument.themeOverrid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theme/themeOverride54.xml" ContentType="application/vnd.openxmlformats-officedocument.themeOverride+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theme/themeOverride55.xml" ContentType="application/vnd.openxmlformats-officedocument.themeOverrid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theme/themeOverride56.xml" ContentType="application/vnd.openxmlformats-officedocument.themeOverrid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theme/themeOverride57.xml" ContentType="application/vnd.openxmlformats-officedocument.themeOverrid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theme/themeOverride58.xml" ContentType="application/vnd.openxmlformats-officedocument.themeOverride+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theme/themeOverride59.xml" ContentType="application/vnd.openxmlformats-officedocument.themeOverrid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theme/themeOverride60.xml" ContentType="application/vnd.openxmlformats-officedocument.themeOverrid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theme/themeOverride61.xml" ContentType="application/vnd.openxmlformats-officedocument.themeOverrid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theme/themeOverride62.xml" ContentType="application/vnd.openxmlformats-officedocument.themeOverride+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theme/themeOverride63.xml" ContentType="application/vnd.openxmlformats-officedocument.themeOverrid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theme/themeOverride64.xml" ContentType="application/vnd.openxmlformats-officedocument.themeOverride+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theme/themeOverride65.xml" ContentType="application/vnd.openxmlformats-officedocument.themeOverrid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theme/themeOverride66.xml" ContentType="application/vnd.openxmlformats-officedocument.themeOverride+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theme/themeOverride67.xml" ContentType="application/vnd.openxmlformats-officedocument.themeOverrid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theme/themeOverride68.xml" ContentType="application/vnd.openxmlformats-officedocument.themeOverrid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theme/themeOverride69.xml" ContentType="application/vnd.openxmlformats-officedocument.themeOverrid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theme/themeOverride70.xml" ContentType="application/vnd.openxmlformats-officedocument.themeOverride+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theme/themeOverride71.xml" ContentType="application/vnd.openxmlformats-officedocument.themeOverride+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theme/themeOverride72.xml" ContentType="application/vnd.openxmlformats-officedocument.themeOverride+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theme/themeOverride73.xml" ContentType="application/vnd.openxmlformats-officedocument.themeOverride+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theme/themeOverride74.xml" ContentType="application/vnd.openxmlformats-officedocument.themeOverride+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theme/themeOverride75.xml" ContentType="application/vnd.openxmlformats-officedocument.themeOverride+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theme/themeOverride76.xml" ContentType="application/vnd.openxmlformats-officedocument.themeOverride+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theme/themeOverride77.xml" ContentType="application/vnd.openxmlformats-officedocument.themeOverride+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theme/themeOverride78.xml" ContentType="application/vnd.openxmlformats-officedocument.themeOverride+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theme/themeOverride79.xml" ContentType="application/vnd.openxmlformats-officedocument.themeOverride+xml"/>
  <Override PartName="/xl/charts/chart82.xml" ContentType="application/vnd.openxmlformats-officedocument.drawingml.chart+xml"/>
  <Override PartName="/xl/charts/style82.xml" ContentType="application/vnd.ms-office.chartstyle+xml"/>
  <Override PartName="/xl/charts/colors82.xml" ContentType="application/vnd.ms-office.chartcolorstyle+xml"/>
  <Override PartName="/xl/theme/themeOverride80.xml" ContentType="application/vnd.openxmlformats-officedocument.themeOverride+xml"/>
  <Override PartName="/xl/charts/chart83.xml" ContentType="application/vnd.openxmlformats-officedocument.drawingml.chart+xml"/>
  <Override PartName="/xl/charts/style83.xml" ContentType="application/vnd.ms-office.chartstyle+xml"/>
  <Override PartName="/xl/charts/colors83.xml" ContentType="application/vnd.ms-office.chartcolorstyle+xml"/>
  <Override PartName="/xl/theme/themeOverride81.xml" ContentType="application/vnd.openxmlformats-officedocument.themeOverride+xml"/>
  <Override PartName="/xl/charts/chart84.xml" ContentType="application/vnd.openxmlformats-officedocument.drawingml.chart+xml"/>
  <Override PartName="/xl/charts/style84.xml" ContentType="application/vnd.ms-office.chartstyle+xml"/>
  <Override PartName="/xl/charts/colors84.xml" ContentType="application/vnd.ms-office.chartcolorstyle+xml"/>
  <Override PartName="/xl/theme/themeOverride82.xml" ContentType="application/vnd.openxmlformats-officedocument.themeOverride+xml"/>
  <Override PartName="/xl/charts/chart85.xml" ContentType="application/vnd.openxmlformats-officedocument.drawingml.chart+xml"/>
  <Override PartName="/xl/charts/style85.xml" ContentType="application/vnd.ms-office.chartstyle+xml"/>
  <Override PartName="/xl/charts/colors85.xml" ContentType="application/vnd.ms-office.chartcolorstyle+xml"/>
  <Override PartName="/xl/theme/themeOverride83.xml" ContentType="application/vnd.openxmlformats-officedocument.themeOverride+xml"/>
  <Override PartName="/xl/charts/chart86.xml" ContentType="application/vnd.openxmlformats-officedocument.drawingml.chart+xml"/>
  <Override PartName="/xl/charts/style86.xml" ContentType="application/vnd.ms-office.chartstyle+xml"/>
  <Override PartName="/xl/charts/colors86.xml" ContentType="application/vnd.ms-office.chartcolorstyle+xml"/>
  <Override PartName="/xl/theme/themeOverride84.xml" ContentType="application/vnd.openxmlformats-officedocument.themeOverride+xml"/>
  <Override PartName="/xl/charts/chart87.xml" ContentType="application/vnd.openxmlformats-officedocument.drawingml.chart+xml"/>
  <Override PartName="/xl/charts/style87.xml" ContentType="application/vnd.ms-office.chartstyle+xml"/>
  <Override PartName="/xl/charts/colors87.xml" ContentType="application/vnd.ms-office.chartcolorstyle+xml"/>
  <Override PartName="/xl/theme/themeOverride85.xml" ContentType="application/vnd.openxmlformats-officedocument.themeOverride+xml"/>
  <Override PartName="/xl/charts/chart88.xml" ContentType="application/vnd.openxmlformats-officedocument.drawingml.chart+xml"/>
  <Override PartName="/xl/charts/style88.xml" ContentType="application/vnd.ms-office.chartstyle+xml"/>
  <Override PartName="/xl/charts/colors88.xml" ContentType="application/vnd.ms-office.chartcolorstyle+xml"/>
  <Override PartName="/xl/theme/themeOverride86.xml" ContentType="application/vnd.openxmlformats-officedocument.themeOverride+xml"/>
  <Override PartName="/xl/charts/chart89.xml" ContentType="application/vnd.openxmlformats-officedocument.drawingml.chart+xml"/>
  <Override PartName="/xl/charts/style89.xml" ContentType="application/vnd.ms-office.chartstyle+xml"/>
  <Override PartName="/xl/charts/colors89.xml" ContentType="application/vnd.ms-office.chartcolorstyle+xml"/>
  <Override PartName="/xl/theme/themeOverride87.xml" ContentType="application/vnd.openxmlformats-officedocument.themeOverride+xml"/>
  <Override PartName="/xl/charts/chart90.xml" ContentType="application/vnd.openxmlformats-officedocument.drawingml.chart+xml"/>
  <Override PartName="/xl/charts/style90.xml" ContentType="application/vnd.ms-office.chartstyle+xml"/>
  <Override PartName="/xl/charts/colors90.xml" ContentType="application/vnd.ms-office.chartcolorstyle+xml"/>
  <Override PartName="/xl/theme/themeOverride88.xml" ContentType="application/vnd.openxmlformats-officedocument.themeOverride+xml"/>
  <Override PartName="/xl/charts/chart91.xml" ContentType="application/vnd.openxmlformats-officedocument.drawingml.chart+xml"/>
  <Override PartName="/xl/charts/style91.xml" ContentType="application/vnd.ms-office.chartstyle+xml"/>
  <Override PartName="/xl/charts/colors91.xml" ContentType="application/vnd.ms-office.chartcolorstyle+xml"/>
  <Override PartName="/xl/theme/themeOverride89.xml" ContentType="application/vnd.openxmlformats-officedocument.themeOverride+xml"/>
  <Override PartName="/xl/charts/chart92.xml" ContentType="application/vnd.openxmlformats-officedocument.drawingml.chart+xml"/>
  <Override PartName="/xl/charts/style92.xml" ContentType="application/vnd.ms-office.chartstyle+xml"/>
  <Override PartName="/xl/charts/colors92.xml" ContentType="application/vnd.ms-office.chartcolorstyle+xml"/>
  <Override PartName="/xl/theme/themeOverride90.xml" ContentType="application/vnd.openxmlformats-officedocument.themeOverride+xml"/>
  <Override PartName="/xl/charts/chart93.xml" ContentType="application/vnd.openxmlformats-officedocument.drawingml.chart+xml"/>
  <Override PartName="/xl/charts/style93.xml" ContentType="application/vnd.ms-office.chartstyle+xml"/>
  <Override PartName="/xl/charts/colors93.xml" ContentType="application/vnd.ms-office.chartcolorstyle+xml"/>
  <Override PartName="/xl/theme/themeOverride91.xml" ContentType="application/vnd.openxmlformats-officedocument.themeOverride+xml"/>
  <Override PartName="/xl/charts/chart94.xml" ContentType="application/vnd.openxmlformats-officedocument.drawingml.chart+xml"/>
  <Override PartName="/xl/charts/style94.xml" ContentType="application/vnd.ms-office.chartstyle+xml"/>
  <Override PartName="/xl/charts/colors94.xml" ContentType="application/vnd.ms-office.chartcolorstyle+xml"/>
  <Override PartName="/xl/theme/themeOverride92.xml" ContentType="application/vnd.openxmlformats-officedocument.themeOverride+xml"/>
  <Override PartName="/xl/charts/chart95.xml" ContentType="application/vnd.openxmlformats-officedocument.drawingml.chart+xml"/>
  <Override PartName="/xl/charts/style95.xml" ContentType="application/vnd.ms-office.chartstyle+xml"/>
  <Override PartName="/xl/charts/colors95.xml" ContentType="application/vnd.ms-office.chartcolorstyle+xml"/>
  <Override PartName="/xl/theme/themeOverride93.xml" ContentType="application/vnd.openxmlformats-officedocument.themeOverride+xml"/>
  <Override PartName="/xl/charts/chart96.xml" ContentType="application/vnd.openxmlformats-officedocument.drawingml.chart+xml"/>
  <Override PartName="/xl/charts/style96.xml" ContentType="application/vnd.ms-office.chartstyle+xml"/>
  <Override PartName="/xl/charts/colors96.xml" ContentType="application/vnd.ms-office.chartcolorstyle+xml"/>
  <Override PartName="/xl/theme/themeOverride94.xml" ContentType="application/vnd.openxmlformats-officedocument.themeOverride+xml"/>
  <Override PartName="/xl/charts/chart97.xml" ContentType="application/vnd.openxmlformats-officedocument.drawingml.chart+xml"/>
  <Override PartName="/xl/charts/style97.xml" ContentType="application/vnd.ms-office.chartstyle+xml"/>
  <Override PartName="/xl/charts/colors97.xml" ContentType="application/vnd.ms-office.chartcolorstyle+xml"/>
  <Override PartName="/xl/theme/themeOverride95.xml" ContentType="application/vnd.openxmlformats-officedocument.themeOverride+xml"/>
  <Override PartName="/xl/charts/chart98.xml" ContentType="application/vnd.openxmlformats-officedocument.drawingml.chart+xml"/>
  <Override PartName="/xl/charts/style98.xml" ContentType="application/vnd.ms-office.chartstyle+xml"/>
  <Override PartName="/xl/charts/colors98.xml" ContentType="application/vnd.ms-office.chartcolorstyle+xml"/>
  <Override PartName="/xl/theme/themeOverride96.xml" ContentType="application/vnd.openxmlformats-officedocument.themeOverride+xml"/>
  <Override PartName="/xl/charts/chart99.xml" ContentType="application/vnd.openxmlformats-officedocument.drawingml.chart+xml"/>
  <Override PartName="/xl/charts/style99.xml" ContentType="application/vnd.ms-office.chartstyle+xml"/>
  <Override PartName="/xl/charts/colors99.xml" ContentType="application/vnd.ms-office.chartcolorstyle+xml"/>
  <Override PartName="/xl/theme/themeOverride97.xml" ContentType="application/vnd.openxmlformats-officedocument.themeOverride+xml"/>
  <Override PartName="/xl/charts/chart100.xml" ContentType="application/vnd.openxmlformats-officedocument.drawingml.chart+xml"/>
  <Override PartName="/xl/charts/style100.xml" ContentType="application/vnd.ms-office.chartstyle+xml"/>
  <Override PartName="/xl/charts/colors100.xml" ContentType="application/vnd.ms-office.chartcolorstyle+xml"/>
  <Override PartName="/xl/theme/themeOverride98.xml" ContentType="application/vnd.openxmlformats-officedocument.themeOverride+xml"/>
  <Override PartName="/xl/charts/chart101.xml" ContentType="application/vnd.openxmlformats-officedocument.drawingml.chart+xml"/>
  <Override PartName="/xl/charts/style101.xml" ContentType="application/vnd.ms-office.chartstyle+xml"/>
  <Override PartName="/xl/charts/colors101.xml" ContentType="application/vnd.ms-office.chartcolorstyle+xml"/>
  <Override PartName="/xl/theme/themeOverride99.xml" ContentType="application/vnd.openxmlformats-officedocument.themeOverride+xml"/>
  <Override PartName="/xl/charts/chart102.xml" ContentType="application/vnd.openxmlformats-officedocument.drawingml.chart+xml"/>
  <Override PartName="/xl/charts/style102.xml" ContentType="application/vnd.ms-office.chartstyle+xml"/>
  <Override PartName="/xl/charts/colors102.xml" ContentType="application/vnd.ms-office.chartcolorstyle+xml"/>
  <Override PartName="/xl/theme/themeOverride100.xml" ContentType="application/vnd.openxmlformats-officedocument.themeOverride+xml"/>
  <Override PartName="/xl/charts/chart103.xml" ContentType="application/vnd.openxmlformats-officedocument.drawingml.chart+xml"/>
  <Override PartName="/xl/charts/style103.xml" ContentType="application/vnd.ms-office.chartstyle+xml"/>
  <Override PartName="/xl/charts/colors103.xml" ContentType="application/vnd.ms-office.chartcolorstyle+xml"/>
  <Override PartName="/xl/theme/themeOverride101.xml" ContentType="application/vnd.openxmlformats-officedocument.themeOverride+xml"/>
  <Override PartName="/xl/charts/chart104.xml" ContentType="application/vnd.openxmlformats-officedocument.drawingml.chart+xml"/>
  <Override PartName="/xl/charts/style104.xml" ContentType="application/vnd.ms-office.chartstyle+xml"/>
  <Override PartName="/xl/charts/colors104.xml" ContentType="application/vnd.ms-office.chartcolorstyle+xml"/>
  <Override PartName="/xl/theme/themeOverride102.xml" ContentType="application/vnd.openxmlformats-officedocument.themeOverride+xml"/>
  <Override PartName="/xl/charts/chart105.xml" ContentType="application/vnd.openxmlformats-officedocument.drawingml.chart+xml"/>
  <Override PartName="/xl/charts/style105.xml" ContentType="application/vnd.ms-office.chartstyle+xml"/>
  <Override PartName="/xl/charts/colors105.xml" ContentType="application/vnd.ms-office.chartcolorstyle+xml"/>
  <Override PartName="/xl/theme/themeOverride103.xml" ContentType="application/vnd.openxmlformats-officedocument.themeOverride+xml"/>
  <Override PartName="/xl/charts/chart106.xml" ContentType="application/vnd.openxmlformats-officedocument.drawingml.chart+xml"/>
  <Override PartName="/xl/charts/style106.xml" ContentType="application/vnd.ms-office.chartstyle+xml"/>
  <Override PartName="/xl/charts/colors106.xml" ContentType="application/vnd.ms-office.chartcolorstyle+xml"/>
  <Override PartName="/xl/theme/themeOverride104.xml" ContentType="application/vnd.openxmlformats-officedocument.themeOverride+xml"/>
  <Override PartName="/xl/charts/chart107.xml" ContentType="application/vnd.openxmlformats-officedocument.drawingml.chart+xml"/>
  <Override PartName="/xl/charts/style107.xml" ContentType="application/vnd.ms-office.chartstyle+xml"/>
  <Override PartName="/xl/charts/colors107.xml" ContentType="application/vnd.ms-office.chartcolorstyle+xml"/>
  <Override PartName="/xl/theme/themeOverride105.xml" ContentType="application/vnd.openxmlformats-officedocument.themeOverride+xml"/>
  <Override PartName="/xl/charts/chart108.xml" ContentType="application/vnd.openxmlformats-officedocument.drawingml.chart+xml"/>
  <Override PartName="/xl/charts/style108.xml" ContentType="application/vnd.ms-office.chartstyle+xml"/>
  <Override PartName="/xl/charts/colors108.xml" ContentType="application/vnd.ms-office.chartcolorstyle+xml"/>
  <Override PartName="/xl/theme/themeOverride106.xml" ContentType="application/vnd.openxmlformats-officedocument.themeOverride+xml"/>
  <Override PartName="/xl/charts/chart109.xml" ContentType="application/vnd.openxmlformats-officedocument.drawingml.chart+xml"/>
  <Override PartName="/xl/charts/style109.xml" ContentType="application/vnd.ms-office.chartstyle+xml"/>
  <Override PartName="/xl/charts/colors109.xml" ContentType="application/vnd.ms-office.chartcolorstyle+xml"/>
  <Override PartName="/xl/theme/themeOverride107.xml" ContentType="application/vnd.openxmlformats-officedocument.themeOverride+xml"/>
  <Override PartName="/xl/charts/chart110.xml" ContentType="application/vnd.openxmlformats-officedocument.drawingml.chart+xml"/>
  <Override PartName="/xl/charts/style110.xml" ContentType="application/vnd.ms-office.chartstyle+xml"/>
  <Override PartName="/xl/charts/colors110.xml" ContentType="application/vnd.ms-office.chartcolorstyle+xml"/>
  <Override PartName="/xl/theme/themeOverride108.xml" ContentType="application/vnd.openxmlformats-officedocument.themeOverride+xml"/>
  <Override PartName="/xl/charts/chart111.xml" ContentType="application/vnd.openxmlformats-officedocument.drawingml.chart+xml"/>
  <Override PartName="/xl/charts/style111.xml" ContentType="application/vnd.ms-office.chartstyle+xml"/>
  <Override PartName="/xl/charts/colors111.xml" ContentType="application/vnd.ms-office.chartcolorstyle+xml"/>
  <Override PartName="/xl/theme/themeOverride109.xml" ContentType="application/vnd.openxmlformats-officedocument.themeOverride+xml"/>
  <Override PartName="/xl/charts/chart112.xml" ContentType="application/vnd.openxmlformats-officedocument.drawingml.chart+xml"/>
  <Override PartName="/xl/charts/style112.xml" ContentType="application/vnd.ms-office.chartstyle+xml"/>
  <Override PartName="/xl/charts/colors112.xml" ContentType="application/vnd.ms-office.chartcolorstyle+xml"/>
  <Override PartName="/xl/theme/themeOverride110.xml" ContentType="application/vnd.openxmlformats-officedocument.themeOverride+xml"/>
  <Override PartName="/xl/charts/chart113.xml" ContentType="application/vnd.openxmlformats-officedocument.drawingml.chart+xml"/>
  <Override PartName="/xl/charts/style113.xml" ContentType="application/vnd.ms-office.chartstyle+xml"/>
  <Override PartName="/xl/charts/colors113.xml" ContentType="application/vnd.ms-office.chartcolorstyle+xml"/>
  <Override PartName="/xl/theme/themeOverride111.xml" ContentType="application/vnd.openxmlformats-officedocument.themeOverride+xml"/>
  <Override PartName="/xl/charts/chart114.xml" ContentType="application/vnd.openxmlformats-officedocument.drawingml.chart+xml"/>
  <Override PartName="/xl/charts/style114.xml" ContentType="application/vnd.ms-office.chartstyle+xml"/>
  <Override PartName="/xl/charts/colors114.xml" ContentType="application/vnd.ms-office.chartcolorstyle+xml"/>
  <Override PartName="/xl/theme/themeOverride112.xml" ContentType="application/vnd.openxmlformats-officedocument.themeOverride+xml"/>
  <Override PartName="/xl/charts/chart115.xml" ContentType="application/vnd.openxmlformats-officedocument.drawingml.chart+xml"/>
  <Override PartName="/xl/charts/style115.xml" ContentType="application/vnd.ms-office.chartstyle+xml"/>
  <Override PartName="/xl/charts/colors115.xml" ContentType="application/vnd.ms-office.chartcolorstyle+xml"/>
  <Override PartName="/xl/theme/themeOverride113.xml" ContentType="application/vnd.openxmlformats-officedocument.themeOverride+xml"/>
  <Override PartName="/xl/charts/chart116.xml" ContentType="application/vnd.openxmlformats-officedocument.drawingml.chart+xml"/>
  <Override PartName="/xl/charts/style116.xml" ContentType="application/vnd.ms-office.chartstyle+xml"/>
  <Override PartName="/xl/charts/colors116.xml" ContentType="application/vnd.ms-office.chartcolorstyle+xml"/>
  <Override PartName="/xl/theme/themeOverride114.xml" ContentType="application/vnd.openxmlformats-officedocument.themeOverride+xml"/>
  <Override PartName="/xl/charts/chart117.xml" ContentType="application/vnd.openxmlformats-officedocument.drawingml.chart+xml"/>
  <Override PartName="/xl/charts/style117.xml" ContentType="application/vnd.ms-office.chartstyle+xml"/>
  <Override PartName="/xl/charts/colors117.xml" ContentType="application/vnd.ms-office.chartcolorstyle+xml"/>
  <Override PartName="/xl/theme/themeOverride115.xml" ContentType="application/vnd.openxmlformats-officedocument.themeOverride+xml"/>
  <Override PartName="/xl/charts/chart118.xml" ContentType="application/vnd.openxmlformats-officedocument.drawingml.chart+xml"/>
  <Override PartName="/xl/charts/style118.xml" ContentType="application/vnd.ms-office.chartstyle+xml"/>
  <Override PartName="/xl/charts/colors118.xml" ContentType="application/vnd.ms-office.chartcolorstyle+xml"/>
  <Override PartName="/xl/theme/themeOverride116.xml" ContentType="application/vnd.openxmlformats-officedocument.themeOverride+xml"/>
  <Override PartName="/xl/charts/chart119.xml" ContentType="application/vnd.openxmlformats-officedocument.drawingml.chart+xml"/>
  <Override PartName="/xl/charts/style119.xml" ContentType="application/vnd.ms-office.chartstyle+xml"/>
  <Override PartName="/xl/charts/colors119.xml" ContentType="application/vnd.ms-office.chartcolorstyle+xml"/>
  <Override PartName="/xl/theme/themeOverride117.xml" ContentType="application/vnd.openxmlformats-officedocument.themeOverride+xml"/>
  <Override PartName="/xl/charts/chart120.xml" ContentType="application/vnd.openxmlformats-officedocument.drawingml.chart+xml"/>
  <Override PartName="/xl/charts/style120.xml" ContentType="application/vnd.ms-office.chartstyle+xml"/>
  <Override PartName="/xl/charts/colors120.xml" ContentType="application/vnd.ms-office.chartcolorstyle+xml"/>
  <Override PartName="/xl/theme/themeOverride118.xml" ContentType="application/vnd.openxmlformats-officedocument.themeOverride+xml"/>
  <Override PartName="/xl/charts/chart121.xml" ContentType="application/vnd.openxmlformats-officedocument.drawingml.chart+xml"/>
  <Override PartName="/xl/charts/style121.xml" ContentType="application/vnd.ms-office.chartstyle+xml"/>
  <Override PartName="/xl/charts/colors121.xml" ContentType="application/vnd.ms-office.chartcolorstyle+xml"/>
  <Override PartName="/xl/theme/themeOverride119.xml" ContentType="application/vnd.openxmlformats-officedocument.themeOverride+xml"/>
  <Override PartName="/xl/charts/chart122.xml" ContentType="application/vnd.openxmlformats-officedocument.drawingml.chart+xml"/>
  <Override PartName="/xl/charts/style122.xml" ContentType="application/vnd.ms-office.chartstyle+xml"/>
  <Override PartName="/xl/charts/colors122.xml" ContentType="application/vnd.ms-office.chartcolorstyle+xml"/>
  <Override PartName="/xl/theme/themeOverride120.xml" ContentType="application/vnd.openxmlformats-officedocument.themeOverride+xml"/>
  <Override PartName="/xl/charts/chart123.xml" ContentType="application/vnd.openxmlformats-officedocument.drawingml.chart+xml"/>
  <Override PartName="/xl/charts/style123.xml" ContentType="application/vnd.ms-office.chartstyle+xml"/>
  <Override PartName="/xl/charts/colors123.xml" ContentType="application/vnd.ms-office.chartcolorstyle+xml"/>
  <Override PartName="/xl/theme/themeOverride121.xml" ContentType="application/vnd.openxmlformats-officedocument.themeOverride+xml"/>
  <Override PartName="/xl/charts/chart124.xml" ContentType="application/vnd.openxmlformats-officedocument.drawingml.chart+xml"/>
  <Override PartName="/xl/charts/style124.xml" ContentType="application/vnd.ms-office.chartstyle+xml"/>
  <Override PartName="/xl/charts/colors124.xml" ContentType="application/vnd.ms-office.chartcolorstyle+xml"/>
  <Override PartName="/xl/theme/themeOverride122.xml" ContentType="application/vnd.openxmlformats-officedocument.themeOverride+xml"/>
  <Override PartName="/xl/charts/chart125.xml" ContentType="application/vnd.openxmlformats-officedocument.drawingml.chart+xml"/>
  <Override PartName="/xl/charts/style125.xml" ContentType="application/vnd.ms-office.chartstyle+xml"/>
  <Override PartName="/xl/charts/colors125.xml" ContentType="application/vnd.ms-office.chartcolorstyle+xml"/>
  <Override PartName="/xl/theme/themeOverride123.xml" ContentType="application/vnd.openxmlformats-officedocument.themeOverride+xml"/>
  <Override PartName="/xl/charts/chart126.xml" ContentType="application/vnd.openxmlformats-officedocument.drawingml.chart+xml"/>
  <Override PartName="/xl/charts/style126.xml" ContentType="application/vnd.ms-office.chartstyle+xml"/>
  <Override PartName="/xl/charts/colors126.xml" ContentType="application/vnd.ms-office.chartcolorstyle+xml"/>
  <Override PartName="/xl/theme/themeOverride124.xml" ContentType="application/vnd.openxmlformats-officedocument.themeOverride+xml"/>
  <Override PartName="/xl/charts/chart127.xml" ContentType="application/vnd.openxmlformats-officedocument.drawingml.chart+xml"/>
  <Override PartName="/xl/charts/style127.xml" ContentType="application/vnd.ms-office.chartstyle+xml"/>
  <Override PartName="/xl/charts/colors127.xml" ContentType="application/vnd.ms-office.chartcolorstyle+xml"/>
  <Override PartName="/xl/theme/themeOverride125.xml" ContentType="application/vnd.openxmlformats-officedocument.themeOverride+xml"/>
  <Override PartName="/xl/charts/chart128.xml" ContentType="application/vnd.openxmlformats-officedocument.drawingml.chart+xml"/>
  <Override PartName="/xl/charts/style128.xml" ContentType="application/vnd.ms-office.chartstyle+xml"/>
  <Override PartName="/xl/charts/colors128.xml" ContentType="application/vnd.ms-office.chartcolorstyle+xml"/>
  <Override PartName="/xl/theme/themeOverride126.xml" ContentType="application/vnd.openxmlformats-officedocument.themeOverride+xml"/>
  <Override PartName="/xl/charts/chart129.xml" ContentType="application/vnd.openxmlformats-officedocument.drawingml.chart+xml"/>
  <Override PartName="/xl/charts/style129.xml" ContentType="application/vnd.ms-office.chartstyle+xml"/>
  <Override PartName="/xl/charts/colors129.xml" ContentType="application/vnd.ms-office.chartcolorstyle+xml"/>
  <Override PartName="/xl/theme/themeOverride127.xml" ContentType="application/vnd.openxmlformats-officedocument.themeOverride+xml"/>
  <Override PartName="/xl/charts/chart130.xml" ContentType="application/vnd.openxmlformats-officedocument.drawingml.chart+xml"/>
  <Override PartName="/xl/charts/style130.xml" ContentType="application/vnd.ms-office.chartstyle+xml"/>
  <Override PartName="/xl/charts/colors130.xml" ContentType="application/vnd.ms-office.chartcolorstyle+xml"/>
  <Override PartName="/xl/theme/themeOverride128.xml" ContentType="application/vnd.openxmlformats-officedocument.themeOverride+xml"/>
  <Override PartName="/xl/charts/chart131.xml" ContentType="application/vnd.openxmlformats-officedocument.drawingml.chart+xml"/>
  <Override PartName="/xl/charts/style131.xml" ContentType="application/vnd.ms-office.chartstyle+xml"/>
  <Override PartName="/xl/charts/colors131.xml" ContentType="application/vnd.ms-office.chartcolorstyle+xml"/>
  <Override PartName="/xl/theme/themeOverride129.xml" ContentType="application/vnd.openxmlformats-officedocument.themeOverride+xml"/>
  <Override PartName="/xl/charts/chart132.xml" ContentType="application/vnd.openxmlformats-officedocument.drawingml.chart+xml"/>
  <Override PartName="/xl/charts/style132.xml" ContentType="application/vnd.ms-office.chartstyle+xml"/>
  <Override PartName="/xl/charts/colors132.xml" ContentType="application/vnd.ms-office.chartcolorstyle+xml"/>
  <Override PartName="/xl/theme/themeOverride130.xml" ContentType="application/vnd.openxmlformats-officedocument.themeOverride+xml"/>
  <Override PartName="/xl/charts/chart133.xml" ContentType="application/vnd.openxmlformats-officedocument.drawingml.chart+xml"/>
  <Override PartName="/xl/charts/style133.xml" ContentType="application/vnd.ms-office.chartstyle+xml"/>
  <Override PartName="/xl/charts/colors133.xml" ContentType="application/vnd.ms-office.chartcolorstyle+xml"/>
  <Override PartName="/xl/theme/themeOverride131.xml" ContentType="application/vnd.openxmlformats-officedocument.themeOverride+xml"/>
  <Override PartName="/xl/charts/chart134.xml" ContentType="application/vnd.openxmlformats-officedocument.drawingml.chart+xml"/>
  <Override PartName="/xl/charts/style134.xml" ContentType="application/vnd.ms-office.chartstyle+xml"/>
  <Override PartName="/xl/charts/colors134.xml" ContentType="application/vnd.ms-office.chartcolorstyle+xml"/>
  <Override PartName="/xl/theme/themeOverride132.xml" ContentType="application/vnd.openxmlformats-officedocument.themeOverride+xml"/>
  <Override PartName="/xl/charts/chart135.xml" ContentType="application/vnd.openxmlformats-officedocument.drawingml.chart+xml"/>
  <Override PartName="/xl/charts/style135.xml" ContentType="application/vnd.ms-office.chartstyle+xml"/>
  <Override PartName="/xl/charts/colors135.xml" ContentType="application/vnd.ms-office.chartcolorstyle+xml"/>
  <Override PartName="/xl/theme/themeOverride133.xml" ContentType="application/vnd.openxmlformats-officedocument.themeOverride+xml"/>
  <Override PartName="/xl/charts/chart136.xml" ContentType="application/vnd.openxmlformats-officedocument.drawingml.chart+xml"/>
  <Override PartName="/xl/charts/style136.xml" ContentType="application/vnd.ms-office.chartstyle+xml"/>
  <Override PartName="/xl/charts/colors136.xml" ContentType="application/vnd.ms-office.chartcolorstyle+xml"/>
  <Override PartName="/xl/theme/themeOverride134.xml" ContentType="application/vnd.openxmlformats-officedocument.themeOverride+xml"/>
  <Override PartName="/xl/charts/chart137.xml" ContentType="application/vnd.openxmlformats-officedocument.drawingml.chart+xml"/>
  <Override PartName="/xl/charts/style137.xml" ContentType="application/vnd.ms-office.chartstyle+xml"/>
  <Override PartName="/xl/charts/colors137.xml" ContentType="application/vnd.ms-office.chartcolorstyle+xml"/>
  <Override PartName="/xl/theme/themeOverride135.xml" ContentType="application/vnd.openxmlformats-officedocument.themeOverride+xml"/>
  <Override PartName="/xl/charts/chart138.xml" ContentType="application/vnd.openxmlformats-officedocument.drawingml.chart+xml"/>
  <Override PartName="/xl/charts/style138.xml" ContentType="application/vnd.ms-office.chartstyle+xml"/>
  <Override PartName="/xl/charts/colors138.xml" ContentType="application/vnd.ms-office.chartcolorstyle+xml"/>
  <Override PartName="/xl/theme/themeOverride136.xml" ContentType="application/vnd.openxmlformats-officedocument.themeOverride+xml"/>
  <Override PartName="/xl/charts/chart139.xml" ContentType="application/vnd.openxmlformats-officedocument.drawingml.chart+xml"/>
  <Override PartName="/xl/charts/style139.xml" ContentType="application/vnd.ms-office.chartstyle+xml"/>
  <Override PartName="/xl/charts/colors139.xml" ContentType="application/vnd.ms-office.chartcolorstyle+xml"/>
  <Override PartName="/xl/theme/themeOverride137.xml" ContentType="application/vnd.openxmlformats-officedocument.themeOverride+xml"/>
  <Override PartName="/xl/charts/chart140.xml" ContentType="application/vnd.openxmlformats-officedocument.drawingml.chart+xml"/>
  <Override PartName="/xl/charts/style140.xml" ContentType="application/vnd.ms-office.chartstyle+xml"/>
  <Override PartName="/xl/charts/colors140.xml" ContentType="application/vnd.ms-office.chartcolorstyle+xml"/>
  <Override PartName="/xl/theme/themeOverride138.xml" ContentType="application/vnd.openxmlformats-officedocument.themeOverride+xml"/>
  <Override PartName="/xl/charts/chart141.xml" ContentType="application/vnd.openxmlformats-officedocument.drawingml.chart+xml"/>
  <Override PartName="/xl/charts/style141.xml" ContentType="application/vnd.ms-office.chartstyle+xml"/>
  <Override PartName="/xl/charts/colors141.xml" ContentType="application/vnd.ms-office.chartcolorstyle+xml"/>
  <Override PartName="/xl/theme/themeOverride139.xml" ContentType="application/vnd.openxmlformats-officedocument.themeOverride+xml"/>
  <Override PartName="/xl/charts/chart142.xml" ContentType="application/vnd.openxmlformats-officedocument.drawingml.chart+xml"/>
  <Override PartName="/xl/charts/style142.xml" ContentType="application/vnd.ms-office.chartstyle+xml"/>
  <Override PartName="/xl/charts/colors142.xml" ContentType="application/vnd.ms-office.chartcolorstyle+xml"/>
  <Override PartName="/xl/theme/themeOverride140.xml" ContentType="application/vnd.openxmlformats-officedocument.themeOverride+xml"/>
  <Override PartName="/xl/charts/chart143.xml" ContentType="application/vnd.openxmlformats-officedocument.drawingml.chart+xml"/>
  <Override PartName="/xl/charts/style143.xml" ContentType="application/vnd.ms-office.chartstyle+xml"/>
  <Override PartName="/xl/charts/colors143.xml" ContentType="application/vnd.ms-office.chartcolorstyle+xml"/>
  <Override PartName="/xl/theme/themeOverride141.xml" ContentType="application/vnd.openxmlformats-officedocument.themeOverride+xml"/>
  <Override PartName="/xl/charts/chart144.xml" ContentType="application/vnd.openxmlformats-officedocument.drawingml.chart+xml"/>
  <Override PartName="/xl/charts/style144.xml" ContentType="application/vnd.ms-office.chartstyle+xml"/>
  <Override PartName="/xl/charts/colors144.xml" ContentType="application/vnd.ms-office.chartcolorstyle+xml"/>
  <Override PartName="/xl/theme/themeOverride142.xml" ContentType="application/vnd.openxmlformats-officedocument.themeOverride+xml"/>
  <Override PartName="/xl/charts/chart145.xml" ContentType="application/vnd.openxmlformats-officedocument.drawingml.chart+xml"/>
  <Override PartName="/xl/charts/style145.xml" ContentType="application/vnd.ms-office.chartstyle+xml"/>
  <Override PartName="/xl/charts/colors145.xml" ContentType="application/vnd.ms-office.chartcolorstyle+xml"/>
  <Override PartName="/xl/theme/themeOverride143.xml" ContentType="application/vnd.openxmlformats-officedocument.themeOverride+xml"/>
  <Override PartName="/xl/charts/chart146.xml" ContentType="application/vnd.openxmlformats-officedocument.drawingml.chart+xml"/>
  <Override PartName="/xl/charts/style146.xml" ContentType="application/vnd.ms-office.chartstyle+xml"/>
  <Override PartName="/xl/charts/colors146.xml" ContentType="application/vnd.ms-office.chartcolorstyle+xml"/>
  <Override PartName="/xl/theme/themeOverride144.xml" ContentType="application/vnd.openxmlformats-officedocument.themeOverride+xml"/>
  <Override PartName="/xl/charts/chart147.xml" ContentType="application/vnd.openxmlformats-officedocument.drawingml.chart+xml"/>
  <Override PartName="/xl/charts/style147.xml" ContentType="application/vnd.ms-office.chartstyle+xml"/>
  <Override PartName="/xl/charts/colors147.xml" ContentType="application/vnd.ms-office.chartcolorstyle+xml"/>
  <Override PartName="/xl/theme/themeOverride145.xml" ContentType="application/vnd.openxmlformats-officedocument.themeOverride+xml"/>
  <Override PartName="/xl/charts/chart148.xml" ContentType="application/vnd.openxmlformats-officedocument.drawingml.chart+xml"/>
  <Override PartName="/xl/charts/style148.xml" ContentType="application/vnd.ms-office.chartstyle+xml"/>
  <Override PartName="/xl/charts/colors148.xml" ContentType="application/vnd.ms-office.chartcolorstyle+xml"/>
  <Override PartName="/xl/theme/themeOverride146.xml" ContentType="application/vnd.openxmlformats-officedocument.themeOverride+xml"/>
  <Override PartName="/xl/charts/chart149.xml" ContentType="application/vnd.openxmlformats-officedocument.drawingml.chart+xml"/>
  <Override PartName="/xl/charts/style149.xml" ContentType="application/vnd.ms-office.chartstyle+xml"/>
  <Override PartName="/xl/charts/colors149.xml" ContentType="application/vnd.ms-office.chartcolorstyle+xml"/>
  <Override PartName="/xl/theme/themeOverride147.xml" ContentType="application/vnd.openxmlformats-officedocument.themeOverride+xml"/>
  <Override PartName="/xl/charts/chart150.xml" ContentType="application/vnd.openxmlformats-officedocument.drawingml.chart+xml"/>
  <Override PartName="/xl/charts/style150.xml" ContentType="application/vnd.ms-office.chartstyle+xml"/>
  <Override PartName="/xl/charts/colors150.xml" ContentType="application/vnd.ms-office.chartcolorstyle+xml"/>
  <Override PartName="/xl/theme/themeOverride148.xml" ContentType="application/vnd.openxmlformats-officedocument.themeOverride+xml"/>
  <Override PartName="/xl/charts/chart151.xml" ContentType="application/vnd.openxmlformats-officedocument.drawingml.chart+xml"/>
  <Override PartName="/xl/charts/style151.xml" ContentType="application/vnd.ms-office.chartstyle+xml"/>
  <Override PartName="/xl/charts/colors151.xml" ContentType="application/vnd.ms-office.chartcolorstyle+xml"/>
  <Override PartName="/xl/theme/themeOverride149.xml" ContentType="application/vnd.openxmlformats-officedocument.themeOverride+xml"/>
  <Override PartName="/xl/charts/chart152.xml" ContentType="application/vnd.openxmlformats-officedocument.drawingml.chart+xml"/>
  <Override PartName="/xl/charts/style152.xml" ContentType="application/vnd.ms-office.chartstyle+xml"/>
  <Override PartName="/xl/charts/colors152.xml" ContentType="application/vnd.ms-office.chartcolorstyle+xml"/>
  <Override PartName="/xl/theme/themeOverride150.xml" ContentType="application/vnd.openxmlformats-officedocument.themeOverride+xml"/>
  <Override PartName="/xl/charts/chart153.xml" ContentType="application/vnd.openxmlformats-officedocument.drawingml.chart+xml"/>
  <Override PartName="/xl/charts/style153.xml" ContentType="application/vnd.ms-office.chartstyle+xml"/>
  <Override PartName="/xl/charts/colors153.xml" ContentType="application/vnd.ms-office.chartcolorstyle+xml"/>
  <Override PartName="/xl/theme/themeOverride151.xml" ContentType="application/vnd.openxmlformats-officedocument.themeOverride+xml"/>
  <Override PartName="/xl/charts/chart154.xml" ContentType="application/vnd.openxmlformats-officedocument.drawingml.chart+xml"/>
  <Override PartName="/xl/charts/style154.xml" ContentType="application/vnd.ms-office.chartstyle+xml"/>
  <Override PartName="/xl/charts/colors154.xml" ContentType="application/vnd.ms-office.chartcolorstyle+xml"/>
  <Override PartName="/xl/theme/themeOverride152.xml" ContentType="application/vnd.openxmlformats-officedocument.themeOverride+xml"/>
  <Override PartName="/xl/charts/chart155.xml" ContentType="application/vnd.openxmlformats-officedocument.drawingml.chart+xml"/>
  <Override PartName="/xl/charts/style155.xml" ContentType="application/vnd.ms-office.chartstyle+xml"/>
  <Override PartName="/xl/charts/colors155.xml" ContentType="application/vnd.ms-office.chartcolorstyle+xml"/>
  <Override PartName="/xl/theme/themeOverride153.xml" ContentType="application/vnd.openxmlformats-officedocument.themeOverride+xml"/>
  <Override PartName="/xl/charts/chart156.xml" ContentType="application/vnd.openxmlformats-officedocument.drawingml.chart+xml"/>
  <Override PartName="/xl/charts/style156.xml" ContentType="application/vnd.ms-office.chartstyle+xml"/>
  <Override PartName="/xl/charts/colors156.xml" ContentType="application/vnd.ms-office.chartcolorstyle+xml"/>
  <Override PartName="/xl/theme/themeOverride154.xml" ContentType="application/vnd.openxmlformats-officedocument.themeOverride+xml"/>
  <Override PartName="/xl/charts/chart157.xml" ContentType="application/vnd.openxmlformats-officedocument.drawingml.chart+xml"/>
  <Override PartName="/xl/charts/style157.xml" ContentType="application/vnd.ms-office.chartstyle+xml"/>
  <Override PartName="/xl/charts/colors157.xml" ContentType="application/vnd.ms-office.chartcolorstyle+xml"/>
  <Override PartName="/xl/theme/themeOverride155.xml" ContentType="application/vnd.openxmlformats-officedocument.themeOverride+xml"/>
  <Override PartName="/xl/charts/chart158.xml" ContentType="application/vnd.openxmlformats-officedocument.drawingml.chart+xml"/>
  <Override PartName="/xl/charts/style158.xml" ContentType="application/vnd.ms-office.chartstyle+xml"/>
  <Override PartName="/xl/charts/colors158.xml" ContentType="application/vnd.ms-office.chartcolorstyle+xml"/>
  <Override PartName="/xl/theme/themeOverride156.xml" ContentType="application/vnd.openxmlformats-officedocument.themeOverride+xml"/>
  <Override PartName="/xl/charts/chart159.xml" ContentType="application/vnd.openxmlformats-officedocument.drawingml.chart+xml"/>
  <Override PartName="/xl/charts/style159.xml" ContentType="application/vnd.ms-office.chartstyle+xml"/>
  <Override PartName="/xl/charts/colors159.xml" ContentType="application/vnd.ms-office.chartcolorstyle+xml"/>
  <Override PartName="/xl/theme/themeOverride157.xml" ContentType="application/vnd.openxmlformats-officedocument.themeOverride+xml"/>
  <Override PartName="/xl/charts/chart160.xml" ContentType="application/vnd.openxmlformats-officedocument.drawingml.chart+xml"/>
  <Override PartName="/xl/charts/style160.xml" ContentType="application/vnd.ms-office.chartstyle+xml"/>
  <Override PartName="/xl/charts/colors160.xml" ContentType="application/vnd.ms-office.chartcolorstyle+xml"/>
  <Override PartName="/xl/theme/themeOverride158.xml" ContentType="application/vnd.openxmlformats-officedocument.themeOverride+xml"/>
  <Override PartName="/xl/charts/chart161.xml" ContentType="application/vnd.openxmlformats-officedocument.drawingml.chart+xml"/>
  <Override PartName="/xl/charts/style161.xml" ContentType="application/vnd.ms-office.chartstyle+xml"/>
  <Override PartName="/xl/charts/colors161.xml" ContentType="application/vnd.ms-office.chartcolorstyle+xml"/>
  <Override PartName="/xl/theme/themeOverride159.xml" ContentType="application/vnd.openxmlformats-officedocument.themeOverride+xml"/>
  <Override PartName="/xl/charts/chart162.xml" ContentType="application/vnd.openxmlformats-officedocument.drawingml.chart+xml"/>
  <Override PartName="/xl/charts/style162.xml" ContentType="application/vnd.ms-office.chartstyle+xml"/>
  <Override PartName="/xl/charts/colors162.xml" ContentType="application/vnd.ms-office.chartcolorstyle+xml"/>
  <Override PartName="/xl/theme/themeOverride160.xml" ContentType="application/vnd.openxmlformats-officedocument.themeOverride+xml"/>
  <Override PartName="/xl/charts/chart163.xml" ContentType="application/vnd.openxmlformats-officedocument.drawingml.chart+xml"/>
  <Override PartName="/xl/charts/style163.xml" ContentType="application/vnd.ms-office.chartstyle+xml"/>
  <Override PartName="/xl/charts/colors163.xml" ContentType="application/vnd.ms-office.chartcolorstyle+xml"/>
  <Override PartName="/xl/theme/themeOverride161.xml" ContentType="application/vnd.openxmlformats-officedocument.themeOverride+xml"/>
  <Override PartName="/xl/charts/chart164.xml" ContentType="application/vnd.openxmlformats-officedocument.drawingml.chart+xml"/>
  <Override PartName="/xl/charts/style164.xml" ContentType="application/vnd.ms-office.chartstyle+xml"/>
  <Override PartName="/xl/charts/colors164.xml" ContentType="application/vnd.ms-office.chartcolorstyle+xml"/>
  <Override PartName="/xl/theme/themeOverride162.xml" ContentType="application/vnd.openxmlformats-officedocument.themeOverride+xml"/>
  <Override PartName="/xl/charts/chart165.xml" ContentType="application/vnd.openxmlformats-officedocument.drawingml.chart+xml"/>
  <Override PartName="/xl/charts/style165.xml" ContentType="application/vnd.ms-office.chartstyle+xml"/>
  <Override PartName="/xl/charts/colors165.xml" ContentType="application/vnd.ms-office.chartcolorstyle+xml"/>
  <Override PartName="/xl/theme/themeOverride163.xml" ContentType="application/vnd.openxmlformats-officedocument.themeOverride+xml"/>
  <Override PartName="/xl/charts/chart166.xml" ContentType="application/vnd.openxmlformats-officedocument.drawingml.chart+xml"/>
  <Override PartName="/xl/charts/style166.xml" ContentType="application/vnd.ms-office.chartstyle+xml"/>
  <Override PartName="/xl/charts/colors166.xml" ContentType="application/vnd.ms-office.chartcolorstyle+xml"/>
  <Override PartName="/xl/theme/themeOverride164.xml" ContentType="application/vnd.openxmlformats-officedocument.themeOverride+xml"/>
  <Override PartName="/xl/charts/chart167.xml" ContentType="application/vnd.openxmlformats-officedocument.drawingml.chart+xml"/>
  <Override PartName="/xl/charts/style167.xml" ContentType="application/vnd.ms-office.chartstyle+xml"/>
  <Override PartName="/xl/charts/colors167.xml" ContentType="application/vnd.ms-office.chartcolorstyle+xml"/>
  <Override PartName="/xl/theme/themeOverride165.xml" ContentType="application/vnd.openxmlformats-officedocument.themeOverride+xml"/>
  <Override PartName="/xl/charts/chart168.xml" ContentType="application/vnd.openxmlformats-officedocument.drawingml.chart+xml"/>
  <Override PartName="/xl/charts/style168.xml" ContentType="application/vnd.ms-office.chartstyle+xml"/>
  <Override PartName="/xl/charts/colors168.xml" ContentType="application/vnd.ms-office.chartcolorstyle+xml"/>
  <Override PartName="/xl/theme/themeOverride166.xml" ContentType="application/vnd.openxmlformats-officedocument.themeOverride+xml"/>
  <Override PartName="/xl/charts/chart169.xml" ContentType="application/vnd.openxmlformats-officedocument.drawingml.chart+xml"/>
  <Override PartName="/xl/charts/style169.xml" ContentType="application/vnd.ms-office.chartstyle+xml"/>
  <Override PartName="/xl/charts/colors169.xml" ContentType="application/vnd.ms-office.chartcolorstyle+xml"/>
  <Override PartName="/xl/theme/themeOverride167.xml" ContentType="application/vnd.openxmlformats-officedocument.themeOverride+xml"/>
  <Override PartName="/xl/charts/chart170.xml" ContentType="application/vnd.openxmlformats-officedocument.drawingml.chart+xml"/>
  <Override PartName="/xl/charts/style170.xml" ContentType="application/vnd.ms-office.chartstyle+xml"/>
  <Override PartName="/xl/charts/colors170.xml" ContentType="application/vnd.ms-office.chartcolorstyle+xml"/>
  <Override PartName="/xl/theme/themeOverride168.xml" ContentType="application/vnd.openxmlformats-officedocument.themeOverride+xml"/>
  <Override PartName="/xl/charts/chart171.xml" ContentType="application/vnd.openxmlformats-officedocument.drawingml.chart+xml"/>
  <Override PartName="/xl/charts/style171.xml" ContentType="application/vnd.ms-office.chartstyle+xml"/>
  <Override PartName="/xl/charts/colors171.xml" ContentType="application/vnd.ms-office.chartcolorstyle+xml"/>
  <Override PartName="/xl/theme/themeOverride169.xml" ContentType="application/vnd.openxmlformats-officedocument.themeOverride+xml"/>
  <Override PartName="/xl/charts/chart172.xml" ContentType="application/vnd.openxmlformats-officedocument.drawingml.chart+xml"/>
  <Override PartName="/xl/charts/style172.xml" ContentType="application/vnd.ms-office.chartstyle+xml"/>
  <Override PartName="/xl/charts/colors172.xml" ContentType="application/vnd.ms-office.chartcolorstyle+xml"/>
  <Override PartName="/xl/theme/themeOverride170.xml" ContentType="application/vnd.openxmlformats-officedocument.themeOverride+xml"/>
  <Override PartName="/xl/charts/chart173.xml" ContentType="application/vnd.openxmlformats-officedocument.drawingml.chart+xml"/>
  <Override PartName="/xl/charts/style173.xml" ContentType="application/vnd.ms-office.chartstyle+xml"/>
  <Override PartName="/xl/charts/colors173.xml" ContentType="application/vnd.ms-office.chartcolorstyle+xml"/>
  <Override PartName="/xl/theme/themeOverride171.xml" ContentType="application/vnd.openxmlformats-officedocument.themeOverride+xml"/>
  <Override PartName="/xl/charts/chart174.xml" ContentType="application/vnd.openxmlformats-officedocument.drawingml.chart+xml"/>
  <Override PartName="/xl/charts/style174.xml" ContentType="application/vnd.ms-office.chartstyle+xml"/>
  <Override PartName="/xl/charts/colors174.xml" ContentType="application/vnd.ms-office.chartcolorstyle+xml"/>
  <Override PartName="/xl/theme/themeOverride172.xml" ContentType="application/vnd.openxmlformats-officedocument.themeOverride+xml"/>
  <Override PartName="/xl/charts/chart175.xml" ContentType="application/vnd.openxmlformats-officedocument.drawingml.chart+xml"/>
  <Override PartName="/xl/charts/style175.xml" ContentType="application/vnd.ms-office.chartstyle+xml"/>
  <Override PartName="/xl/charts/colors175.xml" ContentType="application/vnd.ms-office.chartcolorstyle+xml"/>
  <Override PartName="/xl/theme/themeOverride173.xml" ContentType="application/vnd.openxmlformats-officedocument.themeOverride+xml"/>
  <Override PartName="/xl/charts/chart176.xml" ContentType="application/vnd.openxmlformats-officedocument.drawingml.chart+xml"/>
  <Override PartName="/xl/charts/style176.xml" ContentType="application/vnd.ms-office.chartstyle+xml"/>
  <Override PartName="/xl/charts/colors176.xml" ContentType="application/vnd.ms-office.chartcolorstyle+xml"/>
  <Override PartName="/xl/theme/themeOverride174.xml" ContentType="application/vnd.openxmlformats-officedocument.themeOverride+xml"/>
  <Override PartName="/xl/charts/chart177.xml" ContentType="application/vnd.openxmlformats-officedocument.drawingml.chart+xml"/>
  <Override PartName="/xl/charts/style177.xml" ContentType="application/vnd.ms-office.chartstyle+xml"/>
  <Override PartName="/xl/charts/colors177.xml" ContentType="application/vnd.ms-office.chartcolorstyle+xml"/>
  <Override PartName="/xl/theme/themeOverride175.xml" ContentType="application/vnd.openxmlformats-officedocument.themeOverride+xml"/>
  <Override PartName="/xl/charts/chart178.xml" ContentType="application/vnd.openxmlformats-officedocument.drawingml.chart+xml"/>
  <Override PartName="/xl/charts/style178.xml" ContentType="application/vnd.ms-office.chartstyle+xml"/>
  <Override PartName="/xl/charts/colors178.xml" ContentType="application/vnd.ms-office.chartcolorstyle+xml"/>
  <Override PartName="/xl/theme/themeOverride176.xml" ContentType="application/vnd.openxmlformats-officedocument.themeOverride+xml"/>
  <Override PartName="/xl/charts/chart179.xml" ContentType="application/vnd.openxmlformats-officedocument.drawingml.chart+xml"/>
  <Override PartName="/xl/charts/style179.xml" ContentType="application/vnd.ms-office.chartstyle+xml"/>
  <Override PartName="/xl/charts/colors179.xml" ContentType="application/vnd.ms-office.chartcolorstyle+xml"/>
  <Override PartName="/xl/theme/themeOverride177.xml" ContentType="application/vnd.openxmlformats-officedocument.themeOverride+xml"/>
  <Override PartName="/xl/charts/chart180.xml" ContentType="application/vnd.openxmlformats-officedocument.drawingml.chart+xml"/>
  <Override PartName="/xl/charts/style180.xml" ContentType="application/vnd.ms-office.chartstyle+xml"/>
  <Override PartName="/xl/charts/colors180.xml" ContentType="application/vnd.ms-office.chartcolorstyle+xml"/>
  <Override PartName="/xl/theme/themeOverride178.xml" ContentType="application/vnd.openxmlformats-officedocument.themeOverride+xml"/>
  <Override PartName="/xl/charts/chart181.xml" ContentType="application/vnd.openxmlformats-officedocument.drawingml.chart+xml"/>
  <Override PartName="/xl/charts/style181.xml" ContentType="application/vnd.ms-office.chartstyle+xml"/>
  <Override PartName="/xl/charts/colors181.xml" ContentType="application/vnd.ms-office.chartcolorstyle+xml"/>
  <Override PartName="/xl/theme/themeOverride179.xml" ContentType="application/vnd.openxmlformats-officedocument.themeOverride+xml"/>
  <Override PartName="/xl/charts/chart182.xml" ContentType="application/vnd.openxmlformats-officedocument.drawingml.chart+xml"/>
  <Override PartName="/xl/charts/style182.xml" ContentType="application/vnd.ms-office.chartstyle+xml"/>
  <Override PartName="/xl/charts/colors182.xml" ContentType="application/vnd.ms-office.chartcolorstyle+xml"/>
  <Override PartName="/xl/theme/themeOverride180.xml" ContentType="application/vnd.openxmlformats-officedocument.themeOverride+xml"/>
  <Override PartName="/xl/charts/chart183.xml" ContentType="application/vnd.openxmlformats-officedocument.drawingml.chart+xml"/>
  <Override PartName="/xl/charts/style183.xml" ContentType="application/vnd.ms-office.chartstyle+xml"/>
  <Override PartName="/xl/charts/colors183.xml" ContentType="application/vnd.ms-office.chartcolorstyle+xml"/>
  <Override PartName="/xl/theme/themeOverride181.xml" ContentType="application/vnd.openxmlformats-officedocument.themeOverride+xml"/>
  <Override PartName="/xl/charts/chart184.xml" ContentType="application/vnd.openxmlformats-officedocument.drawingml.chart+xml"/>
  <Override PartName="/xl/charts/style184.xml" ContentType="application/vnd.ms-office.chartstyle+xml"/>
  <Override PartName="/xl/charts/colors184.xml" ContentType="application/vnd.ms-office.chartcolorstyle+xml"/>
  <Override PartName="/xl/theme/themeOverride182.xml" ContentType="application/vnd.openxmlformats-officedocument.themeOverride+xml"/>
  <Override PartName="/xl/charts/chart185.xml" ContentType="application/vnd.openxmlformats-officedocument.drawingml.chart+xml"/>
  <Override PartName="/xl/charts/style185.xml" ContentType="application/vnd.ms-office.chartstyle+xml"/>
  <Override PartName="/xl/charts/colors185.xml" ContentType="application/vnd.ms-office.chartcolorstyle+xml"/>
  <Override PartName="/xl/theme/themeOverride183.xml" ContentType="application/vnd.openxmlformats-officedocument.themeOverride+xml"/>
  <Override PartName="/xl/charts/chart186.xml" ContentType="application/vnd.openxmlformats-officedocument.drawingml.chart+xml"/>
  <Override PartName="/xl/charts/style186.xml" ContentType="application/vnd.ms-office.chartstyle+xml"/>
  <Override PartName="/xl/charts/colors186.xml" ContentType="application/vnd.ms-office.chartcolorstyle+xml"/>
  <Override PartName="/xl/theme/themeOverride184.xml" ContentType="application/vnd.openxmlformats-officedocument.themeOverride+xml"/>
  <Override PartName="/xl/charts/chart187.xml" ContentType="application/vnd.openxmlformats-officedocument.drawingml.chart+xml"/>
  <Override PartName="/xl/charts/style187.xml" ContentType="application/vnd.ms-office.chartstyle+xml"/>
  <Override PartName="/xl/charts/colors187.xml" ContentType="application/vnd.ms-office.chartcolorstyle+xml"/>
  <Override PartName="/xl/theme/themeOverride185.xml" ContentType="application/vnd.openxmlformats-officedocument.themeOverride+xml"/>
  <Override PartName="/xl/charts/chart188.xml" ContentType="application/vnd.openxmlformats-officedocument.drawingml.chart+xml"/>
  <Override PartName="/xl/charts/style188.xml" ContentType="application/vnd.ms-office.chartstyle+xml"/>
  <Override PartName="/xl/charts/colors188.xml" ContentType="application/vnd.ms-office.chartcolorstyle+xml"/>
  <Override PartName="/xl/theme/themeOverride186.xml" ContentType="application/vnd.openxmlformats-officedocument.themeOverride+xml"/>
  <Override PartName="/xl/charts/chart189.xml" ContentType="application/vnd.openxmlformats-officedocument.drawingml.chart+xml"/>
  <Override PartName="/xl/charts/style189.xml" ContentType="application/vnd.ms-office.chartstyle+xml"/>
  <Override PartName="/xl/charts/colors189.xml" ContentType="application/vnd.ms-office.chartcolorstyle+xml"/>
  <Override PartName="/xl/theme/themeOverride187.xml" ContentType="application/vnd.openxmlformats-officedocument.themeOverride+xml"/>
  <Override PartName="/xl/charts/chart190.xml" ContentType="application/vnd.openxmlformats-officedocument.drawingml.chart+xml"/>
  <Override PartName="/xl/charts/style190.xml" ContentType="application/vnd.ms-office.chartstyle+xml"/>
  <Override PartName="/xl/charts/colors190.xml" ContentType="application/vnd.ms-office.chartcolorstyle+xml"/>
  <Override PartName="/xl/theme/themeOverride188.xml" ContentType="application/vnd.openxmlformats-officedocument.themeOverride+xml"/>
  <Override PartName="/xl/charts/chart191.xml" ContentType="application/vnd.openxmlformats-officedocument.drawingml.chart+xml"/>
  <Override PartName="/xl/charts/style191.xml" ContentType="application/vnd.ms-office.chartstyle+xml"/>
  <Override PartName="/xl/charts/colors191.xml" ContentType="application/vnd.ms-office.chartcolorstyle+xml"/>
  <Override PartName="/xl/theme/themeOverride189.xml" ContentType="application/vnd.openxmlformats-officedocument.themeOverride+xml"/>
  <Override PartName="/xl/charts/chart192.xml" ContentType="application/vnd.openxmlformats-officedocument.drawingml.chart+xml"/>
  <Override PartName="/xl/charts/style192.xml" ContentType="application/vnd.ms-office.chartstyle+xml"/>
  <Override PartName="/xl/charts/colors192.xml" ContentType="application/vnd.ms-office.chartcolorstyle+xml"/>
  <Override PartName="/xl/theme/themeOverride190.xml" ContentType="application/vnd.openxmlformats-officedocument.themeOverride+xml"/>
  <Override PartName="/xl/charts/chart193.xml" ContentType="application/vnd.openxmlformats-officedocument.drawingml.chart+xml"/>
  <Override PartName="/xl/charts/style193.xml" ContentType="application/vnd.ms-office.chartstyle+xml"/>
  <Override PartName="/xl/charts/colors193.xml" ContentType="application/vnd.ms-office.chartcolorstyle+xml"/>
  <Override PartName="/xl/theme/themeOverride191.xml" ContentType="application/vnd.openxmlformats-officedocument.themeOverride+xml"/>
  <Override PartName="/xl/charts/chart194.xml" ContentType="application/vnd.openxmlformats-officedocument.drawingml.chart+xml"/>
  <Override PartName="/xl/charts/style194.xml" ContentType="application/vnd.ms-office.chartstyle+xml"/>
  <Override PartName="/xl/charts/colors194.xml" ContentType="application/vnd.ms-office.chartcolorstyle+xml"/>
  <Override PartName="/xl/theme/themeOverride192.xml" ContentType="application/vnd.openxmlformats-officedocument.themeOverride+xml"/>
  <Override PartName="/xl/charts/chart195.xml" ContentType="application/vnd.openxmlformats-officedocument.drawingml.chart+xml"/>
  <Override PartName="/xl/charts/style195.xml" ContentType="application/vnd.ms-office.chartstyle+xml"/>
  <Override PartName="/xl/charts/colors195.xml" ContentType="application/vnd.ms-office.chartcolorstyle+xml"/>
  <Override PartName="/xl/theme/themeOverride193.xml" ContentType="application/vnd.openxmlformats-officedocument.themeOverride+xml"/>
  <Override PartName="/xl/charts/chart196.xml" ContentType="application/vnd.openxmlformats-officedocument.drawingml.chart+xml"/>
  <Override PartName="/xl/charts/style196.xml" ContentType="application/vnd.ms-office.chartstyle+xml"/>
  <Override PartName="/xl/charts/colors196.xml" ContentType="application/vnd.ms-office.chartcolorstyle+xml"/>
  <Override PartName="/xl/theme/themeOverride194.xml" ContentType="application/vnd.openxmlformats-officedocument.themeOverride+xml"/>
  <Override PartName="/xl/charts/chart197.xml" ContentType="application/vnd.openxmlformats-officedocument.drawingml.chart+xml"/>
  <Override PartName="/xl/charts/style197.xml" ContentType="application/vnd.ms-office.chartstyle+xml"/>
  <Override PartName="/xl/charts/colors197.xml" ContentType="application/vnd.ms-office.chartcolorstyle+xml"/>
  <Override PartName="/xl/theme/themeOverride195.xml" ContentType="application/vnd.openxmlformats-officedocument.themeOverride+xml"/>
  <Override PartName="/xl/charts/chart198.xml" ContentType="application/vnd.openxmlformats-officedocument.drawingml.chart+xml"/>
  <Override PartName="/xl/charts/style198.xml" ContentType="application/vnd.ms-office.chartstyle+xml"/>
  <Override PartName="/xl/charts/colors198.xml" ContentType="application/vnd.ms-office.chartcolorstyle+xml"/>
  <Override PartName="/xl/theme/themeOverride196.xml" ContentType="application/vnd.openxmlformats-officedocument.themeOverride+xml"/>
  <Override PartName="/xl/charts/chart199.xml" ContentType="application/vnd.openxmlformats-officedocument.drawingml.chart+xml"/>
  <Override PartName="/xl/charts/style199.xml" ContentType="application/vnd.ms-office.chartstyle+xml"/>
  <Override PartName="/xl/charts/colors199.xml" ContentType="application/vnd.ms-office.chartcolorstyle+xml"/>
  <Override PartName="/xl/theme/themeOverride197.xml" ContentType="application/vnd.openxmlformats-officedocument.themeOverride+xml"/>
  <Override PartName="/xl/charts/chart200.xml" ContentType="application/vnd.openxmlformats-officedocument.drawingml.chart+xml"/>
  <Override PartName="/xl/charts/style200.xml" ContentType="application/vnd.ms-office.chartstyle+xml"/>
  <Override PartName="/xl/charts/colors200.xml" ContentType="application/vnd.ms-office.chartcolorstyle+xml"/>
  <Override PartName="/xl/theme/themeOverride198.xml" ContentType="application/vnd.openxmlformats-officedocument.themeOverride+xml"/>
  <Override PartName="/xl/charts/chart201.xml" ContentType="application/vnd.openxmlformats-officedocument.drawingml.chart+xml"/>
  <Override PartName="/xl/charts/style201.xml" ContentType="application/vnd.ms-office.chartstyle+xml"/>
  <Override PartName="/xl/charts/colors201.xml" ContentType="application/vnd.ms-office.chartcolorstyle+xml"/>
  <Override PartName="/xl/theme/themeOverride199.xml" ContentType="application/vnd.openxmlformats-officedocument.themeOverride+xml"/>
  <Override PartName="/xl/charts/chart202.xml" ContentType="application/vnd.openxmlformats-officedocument.drawingml.chart+xml"/>
  <Override PartName="/xl/charts/style202.xml" ContentType="application/vnd.ms-office.chartstyle+xml"/>
  <Override PartName="/xl/charts/colors202.xml" ContentType="application/vnd.ms-office.chartcolorstyle+xml"/>
  <Override PartName="/xl/theme/themeOverride200.xml" ContentType="application/vnd.openxmlformats-officedocument.themeOverride+xml"/>
  <Override PartName="/xl/charts/chart203.xml" ContentType="application/vnd.openxmlformats-officedocument.drawingml.chart+xml"/>
  <Override PartName="/xl/charts/style203.xml" ContentType="application/vnd.ms-office.chartstyle+xml"/>
  <Override PartName="/xl/charts/colors203.xml" ContentType="application/vnd.ms-office.chartcolorstyle+xml"/>
  <Override PartName="/xl/theme/themeOverride201.xml" ContentType="application/vnd.openxmlformats-officedocument.themeOverride+xml"/>
  <Override PartName="/xl/charts/chart204.xml" ContentType="application/vnd.openxmlformats-officedocument.drawingml.chart+xml"/>
  <Override PartName="/xl/charts/style204.xml" ContentType="application/vnd.ms-office.chartstyle+xml"/>
  <Override PartName="/xl/charts/colors204.xml" ContentType="application/vnd.ms-office.chartcolorstyle+xml"/>
  <Override PartName="/xl/theme/themeOverride202.xml" ContentType="application/vnd.openxmlformats-officedocument.themeOverride+xml"/>
  <Override PartName="/xl/charts/chart205.xml" ContentType="application/vnd.openxmlformats-officedocument.drawingml.chart+xml"/>
  <Override PartName="/xl/charts/style205.xml" ContentType="application/vnd.ms-office.chartstyle+xml"/>
  <Override PartName="/xl/charts/colors205.xml" ContentType="application/vnd.ms-office.chartcolorstyle+xml"/>
  <Override PartName="/xl/theme/themeOverride203.xml" ContentType="application/vnd.openxmlformats-officedocument.themeOverride+xml"/>
  <Override PartName="/xl/charts/chart206.xml" ContentType="application/vnd.openxmlformats-officedocument.drawingml.chart+xml"/>
  <Override PartName="/xl/charts/style206.xml" ContentType="application/vnd.ms-office.chartstyle+xml"/>
  <Override PartName="/xl/charts/colors206.xml" ContentType="application/vnd.ms-office.chartcolorstyle+xml"/>
  <Override PartName="/xl/theme/themeOverride204.xml" ContentType="application/vnd.openxmlformats-officedocument.themeOverride+xml"/>
  <Override PartName="/xl/charts/chart207.xml" ContentType="application/vnd.openxmlformats-officedocument.drawingml.chart+xml"/>
  <Override PartName="/xl/charts/style207.xml" ContentType="application/vnd.ms-office.chartstyle+xml"/>
  <Override PartName="/xl/charts/colors207.xml" ContentType="application/vnd.ms-office.chartcolorstyle+xml"/>
  <Override PartName="/xl/theme/themeOverride205.xml" ContentType="application/vnd.openxmlformats-officedocument.themeOverride+xml"/>
  <Override PartName="/xl/charts/chart208.xml" ContentType="application/vnd.openxmlformats-officedocument.drawingml.chart+xml"/>
  <Override PartName="/xl/charts/style208.xml" ContentType="application/vnd.ms-office.chartstyle+xml"/>
  <Override PartName="/xl/charts/colors208.xml" ContentType="application/vnd.ms-office.chartcolorstyle+xml"/>
  <Override PartName="/xl/theme/themeOverride206.xml" ContentType="application/vnd.openxmlformats-officedocument.themeOverride+xml"/>
  <Override PartName="/xl/charts/chart209.xml" ContentType="application/vnd.openxmlformats-officedocument.drawingml.chart+xml"/>
  <Override PartName="/xl/charts/style209.xml" ContentType="application/vnd.ms-office.chartstyle+xml"/>
  <Override PartName="/xl/charts/colors209.xml" ContentType="application/vnd.ms-office.chartcolorstyle+xml"/>
  <Override PartName="/xl/theme/themeOverride207.xml" ContentType="application/vnd.openxmlformats-officedocument.themeOverride+xml"/>
  <Override PartName="/xl/charts/chart210.xml" ContentType="application/vnd.openxmlformats-officedocument.drawingml.chart+xml"/>
  <Override PartName="/xl/charts/style210.xml" ContentType="application/vnd.ms-office.chartstyle+xml"/>
  <Override PartName="/xl/charts/colors210.xml" ContentType="application/vnd.ms-office.chartcolorstyle+xml"/>
  <Override PartName="/xl/theme/themeOverride208.xml" ContentType="application/vnd.openxmlformats-officedocument.themeOverride+xml"/>
  <Override PartName="/xl/charts/chart211.xml" ContentType="application/vnd.openxmlformats-officedocument.drawingml.chart+xml"/>
  <Override PartName="/xl/charts/style211.xml" ContentType="application/vnd.ms-office.chartstyle+xml"/>
  <Override PartName="/xl/charts/colors211.xml" ContentType="application/vnd.ms-office.chartcolorstyle+xml"/>
  <Override PartName="/xl/theme/themeOverride209.xml" ContentType="application/vnd.openxmlformats-officedocument.themeOverride+xml"/>
  <Override PartName="/xl/charts/chart212.xml" ContentType="application/vnd.openxmlformats-officedocument.drawingml.chart+xml"/>
  <Override PartName="/xl/charts/style212.xml" ContentType="application/vnd.ms-office.chartstyle+xml"/>
  <Override PartName="/xl/charts/colors212.xml" ContentType="application/vnd.ms-office.chartcolorstyle+xml"/>
  <Override PartName="/xl/theme/themeOverride210.xml" ContentType="application/vnd.openxmlformats-officedocument.themeOverride+xml"/>
  <Override PartName="/xl/charts/chart213.xml" ContentType="application/vnd.openxmlformats-officedocument.drawingml.chart+xml"/>
  <Override PartName="/xl/charts/style213.xml" ContentType="application/vnd.ms-office.chartstyle+xml"/>
  <Override PartName="/xl/charts/colors213.xml" ContentType="application/vnd.ms-office.chartcolorstyle+xml"/>
  <Override PartName="/xl/theme/themeOverride211.xml" ContentType="application/vnd.openxmlformats-officedocument.themeOverride+xml"/>
  <Override PartName="/xl/charts/chart214.xml" ContentType="application/vnd.openxmlformats-officedocument.drawingml.chart+xml"/>
  <Override PartName="/xl/charts/style214.xml" ContentType="application/vnd.ms-office.chartstyle+xml"/>
  <Override PartName="/xl/charts/colors214.xml" ContentType="application/vnd.ms-office.chartcolorstyle+xml"/>
  <Override PartName="/xl/theme/themeOverride212.xml" ContentType="application/vnd.openxmlformats-officedocument.themeOverride+xml"/>
  <Override PartName="/xl/charts/chart215.xml" ContentType="application/vnd.openxmlformats-officedocument.drawingml.chart+xml"/>
  <Override PartName="/xl/charts/style215.xml" ContentType="application/vnd.ms-office.chartstyle+xml"/>
  <Override PartName="/xl/charts/colors215.xml" ContentType="application/vnd.ms-office.chartcolorstyle+xml"/>
  <Override PartName="/xl/theme/themeOverride213.xml" ContentType="application/vnd.openxmlformats-officedocument.themeOverride+xml"/>
  <Override PartName="/xl/charts/chart216.xml" ContentType="application/vnd.openxmlformats-officedocument.drawingml.chart+xml"/>
  <Override PartName="/xl/charts/style216.xml" ContentType="application/vnd.ms-office.chartstyle+xml"/>
  <Override PartName="/xl/charts/colors216.xml" ContentType="application/vnd.ms-office.chartcolorstyle+xml"/>
  <Override PartName="/xl/theme/themeOverride214.xml" ContentType="application/vnd.openxmlformats-officedocument.themeOverride+xml"/>
  <Override PartName="/xl/charts/chart217.xml" ContentType="application/vnd.openxmlformats-officedocument.drawingml.chart+xml"/>
  <Override PartName="/xl/charts/style217.xml" ContentType="application/vnd.ms-office.chartstyle+xml"/>
  <Override PartName="/xl/charts/colors217.xml" ContentType="application/vnd.ms-office.chartcolorstyle+xml"/>
  <Override PartName="/xl/theme/themeOverride215.xml" ContentType="application/vnd.openxmlformats-officedocument.themeOverride+xml"/>
  <Override PartName="/xl/charts/chart218.xml" ContentType="application/vnd.openxmlformats-officedocument.drawingml.chart+xml"/>
  <Override PartName="/xl/charts/style218.xml" ContentType="application/vnd.ms-office.chartstyle+xml"/>
  <Override PartName="/xl/charts/colors218.xml" ContentType="application/vnd.ms-office.chartcolorstyle+xml"/>
  <Override PartName="/xl/theme/themeOverride216.xml" ContentType="application/vnd.openxmlformats-officedocument.themeOverride+xml"/>
  <Override PartName="/xl/charts/chart219.xml" ContentType="application/vnd.openxmlformats-officedocument.drawingml.chart+xml"/>
  <Override PartName="/xl/charts/style219.xml" ContentType="application/vnd.ms-office.chartstyle+xml"/>
  <Override PartName="/xl/charts/colors219.xml" ContentType="application/vnd.ms-office.chartcolorstyle+xml"/>
  <Override PartName="/xl/theme/themeOverride217.xml" ContentType="application/vnd.openxmlformats-officedocument.themeOverride+xml"/>
  <Override PartName="/xl/charts/chart220.xml" ContentType="application/vnd.openxmlformats-officedocument.drawingml.chart+xml"/>
  <Override PartName="/xl/charts/style220.xml" ContentType="application/vnd.ms-office.chartstyle+xml"/>
  <Override PartName="/xl/charts/colors220.xml" ContentType="application/vnd.ms-office.chartcolorstyle+xml"/>
  <Override PartName="/xl/theme/themeOverride218.xml" ContentType="application/vnd.openxmlformats-officedocument.themeOverride+xml"/>
  <Override PartName="/xl/charts/chart221.xml" ContentType="application/vnd.openxmlformats-officedocument.drawingml.chart+xml"/>
  <Override PartName="/xl/charts/style221.xml" ContentType="application/vnd.ms-office.chartstyle+xml"/>
  <Override PartName="/xl/charts/colors221.xml" ContentType="application/vnd.ms-office.chartcolorstyle+xml"/>
  <Override PartName="/xl/theme/themeOverride219.xml" ContentType="application/vnd.openxmlformats-officedocument.themeOverride+xml"/>
  <Override PartName="/xl/charts/chart222.xml" ContentType="application/vnd.openxmlformats-officedocument.drawingml.chart+xml"/>
  <Override PartName="/xl/charts/style222.xml" ContentType="application/vnd.ms-office.chartstyle+xml"/>
  <Override PartName="/xl/charts/colors222.xml" ContentType="application/vnd.ms-office.chartcolorstyle+xml"/>
  <Override PartName="/xl/theme/themeOverride220.xml" ContentType="application/vnd.openxmlformats-officedocument.themeOverride+xml"/>
  <Override PartName="/xl/charts/chart223.xml" ContentType="application/vnd.openxmlformats-officedocument.drawingml.chart+xml"/>
  <Override PartName="/xl/charts/style223.xml" ContentType="application/vnd.ms-office.chartstyle+xml"/>
  <Override PartName="/xl/charts/colors223.xml" ContentType="application/vnd.ms-office.chartcolorstyle+xml"/>
  <Override PartName="/xl/theme/themeOverride221.xml" ContentType="application/vnd.openxmlformats-officedocument.themeOverride+xml"/>
  <Override PartName="/xl/charts/chart224.xml" ContentType="application/vnd.openxmlformats-officedocument.drawingml.chart+xml"/>
  <Override PartName="/xl/charts/style224.xml" ContentType="application/vnd.ms-office.chartstyle+xml"/>
  <Override PartName="/xl/charts/colors224.xml" ContentType="application/vnd.ms-office.chartcolorstyle+xml"/>
  <Override PartName="/xl/theme/themeOverride222.xml" ContentType="application/vnd.openxmlformats-officedocument.themeOverride+xml"/>
  <Override PartName="/xl/charts/chart225.xml" ContentType="application/vnd.openxmlformats-officedocument.drawingml.chart+xml"/>
  <Override PartName="/xl/charts/style225.xml" ContentType="application/vnd.ms-office.chartstyle+xml"/>
  <Override PartName="/xl/charts/colors225.xml" ContentType="application/vnd.ms-office.chartcolorstyle+xml"/>
  <Override PartName="/xl/theme/themeOverride223.xml" ContentType="application/vnd.openxmlformats-officedocument.themeOverride+xml"/>
  <Override PartName="/xl/charts/chart226.xml" ContentType="application/vnd.openxmlformats-officedocument.drawingml.chart+xml"/>
  <Override PartName="/xl/charts/style226.xml" ContentType="application/vnd.ms-office.chartstyle+xml"/>
  <Override PartName="/xl/charts/colors226.xml" ContentType="application/vnd.ms-office.chartcolorstyle+xml"/>
  <Override PartName="/xl/theme/themeOverride224.xml" ContentType="application/vnd.openxmlformats-officedocument.themeOverride+xml"/>
  <Override PartName="/xl/charts/chart227.xml" ContentType="application/vnd.openxmlformats-officedocument.drawingml.chart+xml"/>
  <Override PartName="/xl/charts/style227.xml" ContentType="application/vnd.ms-office.chartstyle+xml"/>
  <Override PartName="/xl/charts/colors227.xml" ContentType="application/vnd.ms-office.chartcolorstyle+xml"/>
  <Override PartName="/xl/theme/themeOverride225.xml" ContentType="application/vnd.openxmlformats-officedocument.themeOverride+xml"/>
  <Override PartName="/xl/charts/chart228.xml" ContentType="application/vnd.openxmlformats-officedocument.drawingml.chart+xml"/>
  <Override PartName="/xl/charts/style228.xml" ContentType="application/vnd.ms-office.chartstyle+xml"/>
  <Override PartName="/xl/charts/colors228.xml" ContentType="application/vnd.ms-office.chartcolorstyle+xml"/>
  <Override PartName="/xl/theme/themeOverride226.xml" ContentType="application/vnd.openxmlformats-officedocument.themeOverride+xml"/>
  <Override PartName="/xl/charts/chart229.xml" ContentType="application/vnd.openxmlformats-officedocument.drawingml.chart+xml"/>
  <Override PartName="/xl/charts/style229.xml" ContentType="application/vnd.ms-office.chartstyle+xml"/>
  <Override PartName="/xl/charts/colors229.xml" ContentType="application/vnd.ms-office.chartcolorstyle+xml"/>
  <Override PartName="/xl/theme/themeOverride227.xml" ContentType="application/vnd.openxmlformats-officedocument.themeOverride+xml"/>
  <Override PartName="/xl/charts/chart230.xml" ContentType="application/vnd.openxmlformats-officedocument.drawingml.chart+xml"/>
  <Override PartName="/xl/charts/style230.xml" ContentType="application/vnd.ms-office.chartstyle+xml"/>
  <Override PartName="/xl/charts/colors230.xml" ContentType="application/vnd.ms-office.chartcolorstyle+xml"/>
  <Override PartName="/xl/theme/themeOverride228.xml" ContentType="application/vnd.openxmlformats-officedocument.themeOverride+xml"/>
  <Override PartName="/xl/charts/chart231.xml" ContentType="application/vnd.openxmlformats-officedocument.drawingml.chart+xml"/>
  <Override PartName="/xl/charts/style231.xml" ContentType="application/vnd.ms-office.chartstyle+xml"/>
  <Override PartName="/xl/charts/colors231.xml" ContentType="application/vnd.ms-office.chartcolorstyle+xml"/>
  <Override PartName="/xl/theme/themeOverride229.xml" ContentType="application/vnd.openxmlformats-officedocument.themeOverride+xml"/>
  <Override PartName="/xl/charts/chart232.xml" ContentType="application/vnd.openxmlformats-officedocument.drawingml.chart+xml"/>
  <Override PartName="/xl/charts/style232.xml" ContentType="application/vnd.ms-office.chartstyle+xml"/>
  <Override PartName="/xl/charts/colors232.xml" ContentType="application/vnd.ms-office.chartcolorstyle+xml"/>
  <Override PartName="/xl/theme/themeOverride230.xml" ContentType="application/vnd.openxmlformats-officedocument.themeOverride+xml"/>
  <Override PartName="/xl/charts/chart233.xml" ContentType="application/vnd.openxmlformats-officedocument.drawingml.chart+xml"/>
  <Override PartName="/xl/charts/style233.xml" ContentType="application/vnd.ms-office.chartstyle+xml"/>
  <Override PartName="/xl/charts/colors233.xml" ContentType="application/vnd.ms-office.chartcolorstyle+xml"/>
  <Override PartName="/xl/theme/themeOverride231.xml" ContentType="application/vnd.openxmlformats-officedocument.themeOverride+xml"/>
  <Override PartName="/xl/charts/chart234.xml" ContentType="application/vnd.openxmlformats-officedocument.drawingml.chart+xml"/>
  <Override PartName="/xl/charts/style234.xml" ContentType="application/vnd.ms-office.chartstyle+xml"/>
  <Override PartName="/xl/charts/colors234.xml" ContentType="application/vnd.ms-office.chartcolorstyle+xml"/>
  <Override PartName="/xl/theme/themeOverride232.xml" ContentType="application/vnd.openxmlformats-officedocument.themeOverride+xml"/>
  <Override PartName="/xl/charts/chart235.xml" ContentType="application/vnd.openxmlformats-officedocument.drawingml.chart+xml"/>
  <Override PartName="/xl/charts/style235.xml" ContentType="application/vnd.ms-office.chartstyle+xml"/>
  <Override PartName="/xl/charts/colors235.xml" ContentType="application/vnd.ms-office.chartcolorstyle+xml"/>
  <Override PartName="/xl/theme/themeOverride233.xml" ContentType="application/vnd.openxmlformats-officedocument.themeOverride+xml"/>
  <Override PartName="/xl/charts/chart236.xml" ContentType="application/vnd.openxmlformats-officedocument.drawingml.chart+xml"/>
  <Override PartName="/xl/charts/style236.xml" ContentType="application/vnd.ms-office.chartstyle+xml"/>
  <Override PartName="/xl/charts/colors236.xml" ContentType="application/vnd.ms-office.chartcolorstyle+xml"/>
  <Override PartName="/xl/theme/themeOverride234.xml" ContentType="application/vnd.openxmlformats-officedocument.themeOverride+xml"/>
  <Override PartName="/xl/charts/chart237.xml" ContentType="application/vnd.openxmlformats-officedocument.drawingml.chart+xml"/>
  <Override PartName="/xl/charts/style237.xml" ContentType="application/vnd.ms-office.chartstyle+xml"/>
  <Override PartName="/xl/charts/colors237.xml" ContentType="application/vnd.ms-office.chartcolorstyle+xml"/>
  <Override PartName="/xl/theme/themeOverride235.xml" ContentType="application/vnd.openxmlformats-officedocument.themeOverride+xml"/>
  <Override PartName="/xl/charts/chart238.xml" ContentType="application/vnd.openxmlformats-officedocument.drawingml.chart+xml"/>
  <Override PartName="/xl/charts/style238.xml" ContentType="application/vnd.ms-office.chartstyle+xml"/>
  <Override PartName="/xl/charts/colors238.xml" ContentType="application/vnd.ms-office.chartcolorstyle+xml"/>
  <Override PartName="/xl/theme/themeOverride236.xml" ContentType="application/vnd.openxmlformats-officedocument.themeOverride+xml"/>
  <Override PartName="/xl/charts/chart239.xml" ContentType="application/vnd.openxmlformats-officedocument.drawingml.chart+xml"/>
  <Override PartName="/xl/charts/style239.xml" ContentType="application/vnd.ms-office.chartstyle+xml"/>
  <Override PartName="/xl/charts/colors239.xml" ContentType="application/vnd.ms-office.chartcolorstyle+xml"/>
  <Override PartName="/xl/theme/themeOverride237.xml" ContentType="application/vnd.openxmlformats-officedocument.themeOverride+xml"/>
  <Override PartName="/xl/charts/chart240.xml" ContentType="application/vnd.openxmlformats-officedocument.drawingml.chart+xml"/>
  <Override PartName="/xl/charts/style240.xml" ContentType="application/vnd.ms-office.chartstyle+xml"/>
  <Override PartName="/xl/charts/colors240.xml" ContentType="application/vnd.ms-office.chartcolorstyle+xml"/>
  <Override PartName="/xl/theme/themeOverride238.xml" ContentType="application/vnd.openxmlformats-officedocument.themeOverride+xml"/>
  <Override PartName="/xl/charts/chart241.xml" ContentType="application/vnd.openxmlformats-officedocument.drawingml.chart+xml"/>
  <Override PartName="/xl/charts/style241.xml" ContentType="application/vnd.ms-office.chartstyle+xml"/>
  <Override PartName="/xl/charts/colors241.xml" ContentType="application/vnd.ms-office.chartcolorstyle+xml"/>
  <Override PartName="/xl/theme/themeOverride239.xml" ContentType="application/vnd.openxmlformats-officedocument.themeOverride+xml"/>
  <Override PartName="/xl/charts/chart242.xml" ContentType="application/vnd.openxmlformats-officedocument.drawingml.chart+xml"/>
  <Override PartName="/xl/charts/style242.xml" ContentType="application/vnd.ms-office.chartstyle+xml"/>
  <Override PartName="/xl/charts/colors242.xml" ContentType="application/vnd.ms-office.chartcolorstyle+xml"/>
  <Override PartName="/xl/theme/themeOverride240.xml" ContentType="application/vnd.openxmlformats-officedocument.themeOverride+xml"/>
  <Override PartName="/xl/charts/chart243.xml" ContentType="application/vnd.openxmlformats-officedocument.drawingml.chart+xml"/>
  <Override PartName="/xl/charts/style243.xml" ContentType="application/vnd.ms-office.chartstyle+xml"/>
  <Override PartName="/xl/charts/colors243.xml" ContentType="application/vnd.ms-office.chartcolorstyle+xml"/>
  <Override PartName="/xl/theme/themeOverride241.xml" ContentType="application/vnd.openxmlformats-officedocument.themeOverride+xml"/>
  <Override PartName="/xl/charts/chart244.xml" ContentType="application/vnd.openxmlformats-officedocument.drawingml.chart+xml"/>
  <Override PartName="/xl/charts/style244.xml" ContentType="application/vnd.ms-office.chartstyle+xml"/>
  <Override PartName="/xl/charts/colors244.xml" ContentType="application/vnd.ms-office.chartcolorstyle+xml"/>
  <Override PartName="/xl/theme/themeOverride242.xml" ContentType="application/vnd.openxmlformats-officedocument.themeOverride+xml"/>
  <Override PartName="/xl/charts/chart245.xml" ContentType="application/vnd.openxmlformats-officedocument.drawingml.chart+xml"/>
  <Override PartName="/xl/charts/style245.xml" ContentType="application/vnd.ms-office.chartstyle+xml"/>
  <Override PartName="/xl/charts/colors245.xml" ContentType="application/vnd.ms-office.chartcolorstyle+xml"/>
  <Override PartName="/xl/theme/themeOverride243.xml" ContentType="application/vnd.openxmlformats-officedocument.themeOverride+xml"/>
  <Override PartName="/xl/charts/chart246.xml" ContentType="application/vnd.openxmlformats-officedocument.drawingml.chart+xml"/>
  <Override PartName="/xl/charts/style246.xml" ContentType="application/vnd.ms-office.chartstyle+xml"/>
  <Override PartName="/xl/charts/colors246.xml" ContentType="application/vnd.ms-office.chartcolorstyle+xml"/>
  <Override PartName="/xl/theme/themeOverride244.xml" ContentType="application/vnd.openxmlformats-officedocument.themeOverride+xml"/>
  <Override PartName="/xl/charts/chart247.xml" ContentType="application/vnd.openxmlformats-officedocument.drawingml.chart+xml"/>
  <Override PartName="/xl/charts/style247.xml" ContentType="application/vnd.ms-office.chartstyle+xml"/>
  <Override PartName="/xl/charts/colors247.xml" ContentType="application/vnd.ms-office.chartcolorstyle+xml"/>
  <Override PartName="/xl/theme/themeOverride245.xml" ContentType="application/vnd.openxmlformats-officedocument.themeOverride+xml"/>
  <Override PartName="/xl/charts/chart248.xml" ContentType="application/vnd.openxmlformats-officedocument.drawingml.chart+xml"/>
  <Override PartName="/xl/charts/style248.xml" ContentType="application/vnd.ms-office.chartstyle+xml"/>
  <Override PartName="/xl/charts/colors248.xml" ContentType="application/vnd.ms-office.chartcolorstyle+xml"/>
  <Override PartName="/xl/theme/themeOverride246.xml" ContentType="application/vnd.openxmlformats-officedocument.themeOverride+xml"/>
  <Override PartName="/xl/charts/chart249.xml" ContentType="application/vnd.openxmlformats-officedocument.drawingml.chart+xml"/>
  <Override PartName="/xl/charts/style249.xml" ContentType="application/vnd.ms-office.chartstyle+xml"/>
  <Override PartName="/xl/charts/colors249.xml" ContentType="application/vnd.ms-office.chartcolorstyle+xml"/>
  <Override PartName="/xl/theme/themeOverride247.xml" ContentType="application/vnd.openxmlformats-officedocument.themeOverride+xml"/>
  <Override PartName="/xl/charts/chart250.xml" ContentType="application/vnd.openxmlformats-officedocument.drawingml.chart+xml"/>
  <Override PartName="/xl/charts/style250.xml" ContentType="application/vnd.ms-office.chartstyle+xml"/>
  <Override PartName="/xl/charts/colors250.xml" ContentType="application/vnd.ms-office.chartcolorstyle+xml"/>
  <Override PartName="/xl/theme/themeOverride248.xml" ContentType="application/vnd.openxmlformats-officedocument.themeOverride+xml"/>
  <Override PartName="/xl/charts/chart251.xml" ContentType="application/vnd.openxmlformats-officedocument.drawingml.chart+xml"/>
  <Override PartName="/xl/charts/style251.xml" ContentType="application/vnd.ms-office.chartstyle+xml"/>
  <Override PartName="/xl/charts/colors251.xml" ContentType="application/vnd.ms-office.chartcolorstyle+xml"/>
  <Override PartName="/xl/theme/themeOverride249.xml" ContentType="application/vnd.openxmlformats-officedocument.themeOverride+xml"/>
  <Override PartName="/xl/charts/chart252.xml" ContentType="application/vnd.openxmlformats-officedocument.drawingml.chart+xml"/>
  <Override PartName="/xl/charts/style252.xml" ContentType="application/vnd.ms-office.chartstyle+xml"/>
  <Override PartName="/xl/charts/colors252.xml" ContentType="application/vnd.ms-office.chartcolorstyle+xml"/>
  <Override PartName="/xl/theme/themeOverride250.xml" ContentType="application/vnd.openxmlformats-officedocument.themeOverride+xml"/>
  <Override PartName="/xl/charts/chart253.xml" ContentType="application/vnd.openxmlformats-officedocument.drawingml.chart+xml"/>
  <Override PartName="/xl/charts/style253.xml" ContentType="application/vnd.ms-office.chartstyle+xml"/>
  <Override PartName="/xl/charts/colors253.xml" ContentType="application/vnd.ms-office.chartcolorstyle+xml"/>
  <Override PartName="/xl/theme/themeOverride251.xml" ContentType="application/vnd.openxmlformats-officedocument.themeOverride+xml"/>
  <Override PartName="/xl/charts/chart254.xml" ContentType="application/vnd.openxmlformats-officedocument.drawingml.chart+xml"/>
  <Override PartName="/xl/charts/style254.xml" ContentType="application/vnd.ms-office.chartstyle+xml"/>
  <Override PartName="/xl/charts/colors254.xml" ContentType="application/vnd.ms-office.chartcolorstyle+xml"/>
  <Override PartName="/xl/theme/themeOverride252.xml" ContentType="application/vnd.openxmlformats-officedocument.themeOverride+xml"/>
  <Override PartName="/xl/charts/chart255.xml" ContentType="application/vnd.openxmlformats-officedocument.drawingml.chart+xml"/>
  <Override PartName="/xl/charts/style255.xml" ContentType="application/vnd.ms-office.chartstyle+xml"/>
  <Override PartName="/xl/charts/colors255.xml" ContentType="application/vnd.ms-office.chartcolorstyle+xml"/>
  <Override PartName="/xl/theme/themeOverride253.xml" ContentType="application/vnd.openxmlformats-officedocument.themeOverride+xml"/>
  <Override PartName="/xl/charts/chart256.xml" ContentType="application/vnd.openxmlformats-officedocument.drawingml.chart+xml"/>
  <Override PartName="/xl/charts/style256.xml" ContentType="application/vnd.ms-office.chartstyle+xml"/>
  <Override PartName="/xl/charts/colors256.xml" ContentType="application/vnd.ms-office.chartcolorstyle+xml"/>
  <Override PartName="/xl/theme/themeOverride254.xml" ContentType="application/vnd.openxmlformats-officedocument.themeOverride+xml"/>
  <Override PartName="/xl/charts/chart257.xml" ContentType="application/vnd.openxmlformats-officedocument.drawingml.chart+xml"/>
  <Override PartName="/xl/charts/style257.xml" ContentType="application/vnd.ms-office.chartstyle+xml"/>
  <Override PartName="/xl/charts/colors257.xml" ContentType="application/vnd.ms-office.chartcolorstyle+xml"/>
  <Override PartName="/xl/theme/themeOverride255.xml" ContentType="application/vnd.openxmlformats-officedocument.themeOverride+xml"/>
  <Override PartName="/xl/charts/chart258.xml" ContentType="application/vnd.openxmlformats-officedocument.drawingml.chart+xml"/>
  <Override PartName="/xl/charts/style258.xml" ContentType="application/vnd.ms-office.chartstyle+xml"/>
  <Override PartName="/xl/charts/colors258.xml" ContentType="application/vnd.ms-office.chartcolorstyle+xml"/>
  <Override PartName="/xl/theme/themeOverride256.xml" ContentType="application/vnd.openxmlformats-officedocument.themeOverride+xml"/>
  <Override PartName="/xl/charts/chart259.xml" ContentType="application/vnd.openxmlformats-officedocument.drawingml.chart+xml"/>
  <Override PartName="/xl/charts/style259.xml" ContentType="application/vnd.ms-office.chartstyle+xml"/>
  <Override PartName="/xl/charts/colors259.xml" ContentType="application/vnd.ms-office.chartcolorstyle+xml"/>
  <Override PartName="/xl/theme/themeOverride257.xml" ContentType="application/vnd.openxmlformats-officedocument.themeOverride+xml"/>
  <Override PartName="/xl/charts/chart260.xml" ContentType="application/vnd.openxmlformats-officedocument.drawingml.chart+xml"/>
  <Override PartName="/xl/charts/style260.xml" ContentType="application/vnd.ms-office.chartstyle+xml"/>
  <Override PartName="/xl/charts/colors260.xml" ContentType="application/vnd.ms-office.chartcolorstyle+xml"/>
  <Override PartName="/xl/theme/themeOverride258.xml" ContentType="application/vnd.openxmlformats-officedocument.themeOverride+xml"/>
  <Override PartName="/xl/charts/chart261.xml" ContentType="application/vnd.openxmlformats-officedocument.drawingml.chart+xml"/>
  <Override PartName="/xl/charts/style261.xml" ContentType="application/vnd.ms-office.chartstyle+xml"/>
  <Override PartName="/xl/charts/colors261.xml" ContentType="application/vnd.ms-office.chartcolorstyle+xml"/>
  <Override PartName="/xl/theme/themeOverride259.xml" ContentType="application/vnd.openxmlformats-officedocument.themeOverride+xml"/>
  <Override PartName="/xl/charts/chart262.xml" ContentType="application/vnd.openxmlformats-officedocument.drawingml.chart+xml"/>
  <Override PartName="/xl/charts/style262.xml" ContentType="application/vnd.ms-office.chartstyle+xml"/>
  <Override PartName="/xl/charts/colors262.xml" ContentType="application/vnd.ms-office.chartcolorstyle+xml"/>
  <Override PartName="/xl/theme/themeOverride260.xml" ContentType="application/vnd.openxmlformats-officedocument.themeOverride+xml"/>
  <Override PartName="/xl/charts/chart263.xml" ContentType="application/vnd.openxmlformats-officedocument.drawingml.chart+xml"/>
  <Override PartName="/xl/charts/style263.xml" ContentType="application/vnd.ms-office.chartstyle+xml"/>
  <Override PartName="/xl/charts/colors263.xml" ContentType="application/vnd.ms-office.chartcolorstyle+xml"/>
  <Override PartName="/xl/theme/themeOverride261.xml" ContentType="application/vnd.openxmlformats-officedocument.themeOverride+xml"/>
  <Override PartName="/xl/charts/chart264.xml" ContentType="application/vnd.openxmlformats-officedocument.drawingml.chart+xml"/>
  <Override PartName="/xl/charts/style264.xml" ContentType="application/vnd.ms-office.chartstyle+xml"/>
  <Override PartName="/xl/charts/colors264.xml" ContentType="application/vnd.ms-office.chartcolorstyle+xml"/>
  <Override PartName="/xl/theme/themeOverride262.xml" ContentType="application/vnd.openxmlformats-officedocument.themeOverride+xml"/>
  <Override PartName="/xl/charts/chart265.xml" ContentType="application/vnd.openxmlformats-officedocument.drawingml.chart+xml"/>
  <Override PartName="/xl/charts/style265.xml" ContentType="application/vnd.ms-office.chartstyle+xml"/>
  <Override PartName="/xl/charts/colors265.xml" ContentType="application/vnd.ms-office.chartcolorstyle+xml"/>
  <Override PartName="/xl/theme/themeOverride263.xml" ContentType="application/vnd.openxmlformats-officedocument.themeOverride+xml"/>
  <Override PartName="/xl/charts/chart266.xml" ContentType="application/vnd.openxmlformats-officedocument.drawingml.chart+xml"/>
  <Override PartName="/xl/charts/style266.xml" ContentType="application/vnd.ms-office.chartstyle+xml"/>
  <Override PartName="/xl/charts/colors266.xml" ContentType="application/vnd.ms-office.chartcolorstyle+xml"/>
  <Override PartName="/xl/theme/themeOverride264.xml" ContentType="application/vnd.openxmlformats-officedocument.themeOverride+xml"/>
  <Override PartName="/xl/charts/chart267.xml" ContentType="application/vnd.openxmlformats-officedocument.drawingml.chart+xml"/>
  <Override PartName="/xl/charts/style267.xml" ContentType="application/vnd.ms-office.chartstyle+xml"/>
  <Override PartName="/xl/charts/colors267.xml" ContentType="application/vnd.ms-office.chartcolorstyle+xml"/>
  <Override PartName="/xl/theme/themeOverride265.xml" ContentType="application/vnd.openxmlformats-officedocument.themeOverride+xml"/>
  <Override PartName="/xl/charts/chart268.xml" ContentType="application/vnd.openxmlformats-officedocument.drawingml.chart+xml"/>
  <Override PartName="/xl/charts/style268.xml" ContentType="application/vnd.ms-office.chartstyle+xml"/>
  <Override PartName="/xl/charts/colors268.xml" ContentType="application/vnd.ms-office.chartcolorstyle+xml"/>
  <Override PartName="/xl/theme/themeOverride266.xml" ContentType="application/vnd.openxmlformats-officedocument.themeOverride+xml"/>
  <Override PartName="/xl/charts/chart269.xml" ContentType="application/vnd.openxmlformats-officedocument.drawingml.chart+xml"/>
  <Override PartName="/xl/charts/style269.xml" ContentType="application/vnd.ms-office.chartstyle+xml"/>
  <Override PartName="/xl/charts/colors269.xml" ContentType="application/vnd.ms-office.chartcolorstyle+xml"/>
  <Override PartName="/xl/theme/themeOverride267.xml" ContentType="application/vnd.openxmlformats-officedocument.themeOverride+xml"/>
  <Override PartName="/xl/charts/chart270.xml" ContentType="application/vnd.openxmlformats-officedocument.drawingml.chart+xml"/>
  <Override PartName="/xl/charts/style270.xml" ContentType="application/vnd.ms-office.chartstyle+xml"/>
  <Override PartName="/xl/charts/colors270.xml" ContentType="application/vnd.ms-office.chartcolorstyle+xml"/>
  <Override PartName="/xl/theme/themeOverride268.xml" ContentType="application/vnd.openxmlformats-officedocument.themeOverride+xml"/>
  <Override PartName="/xl/charts/chart271.xml" ContentType="application/vnd.openxmlformats-officedocument.drawingml.chart+xml"/>
  <Override PartName="/xl/charts/style271.xml" ContentType="application/vnd.ms-office.chartstyle+xml"/>
  <Override PartName="/xl/charts/colors271.xml" ContentType="application/vnd.ms-office.chartcolorstyle+xml"/>
  <Override PartName="/xl/theme/themeOverride269.xml" ContentType="application/vnd.openxmlformats-officedocument.themeOverride+xml"/>
  <Override PartName="/xl/charts/chart272.xml" ContentType="application/vnd.openxmlformats-officedocument.drawingml.chart+xml"/>
  <Override PartName="/xl/charts/style272.xml" ContentType="application/vnd.ms-office.chartstyle+xml"/>
  <Override PartName="/xl/charts/colors272.xml" ContentType="application/vnd.ms-office.chartcolorstyle+xml"/>
  <Override PartName="/xl/theme/themeOverride270.xml" ContentType="application/vnd.openxmlformats-officedocument.themeOverride+xml"/>
  <Override PartName="/xl/charts/chart273.xml" ContentType="application/vnd.openxmlformats-officedocument.drawingml.chart+xml"/>
  <Override PartName="/xl/charts/style273.xml" ContentType="application/vnd.ms-office.chartstyle+xml"/>
  <Override PartName="/xl/charts/colors273.xml" ContentType="application/vnd.ms-office.chartcolorstyle+xml"/>
  <Override PartName="/xl/theme/themeOverride271.xml" ContentType="application/vnd.openxmlformats-officedocument.themeOverride+xml"/>
  <Override PartName="/xl/charts/chart274.xml" ContentType="application/vnd.openxmlformats-officedocument.drawingml.chart+xml"/>
  <Override PartName="/xl/charts/style274.xml" ContentType="application/vnd.ms-office.chartstyle+xml"/>
  <Override PartName="/xl/charts/colors274.xml" ContentType="application/vnd.ms-office.chartcolorstyle+xml"/>
  <Override PartName="/xl/theme/themeOverride272.xml" ContentType="application/vnd.openxmlformats-officedocument.themeOverride+xml"/>
  <Override PartName="/xl/charts/chart275.xml" ContentType="application/vnd.openxmlformats-officedocument.drawingml.chart+xml"/>
  <Override PartName="/xl/charts/style275.xml" ContentType="application/vnd.ms-office.chartstyle+xml"/>
  <Override PartName="/xl/charts/colors275.xml" ContentType="application/vnd.ms-office.chartcolorstyle+xml"/>
  <Override PartName="/xl/theme/themeOverride273.xml" ContentType="application/vnd.openxmlformats-officedocument.themeOverride+xml"/>
  <Override PartName="/xl/charts/chart276.xml" ContentType="application/vnd.openxmlformats-officedocument.drawingml.chart+xml"/>
  <Override PartName="/xl/charts/style276.xml" ContentType="application/vnd.ms-office.chartstyle+xml"/>
  <Override PartName="/xl/charts/colors276.xml" ContentType="application/vnd.ms-office.chartcolorstyle+xml"/>
  <Override PartName="/xl/theme/themeOverride274.xml" ContentType="application/vnd.openxmlformats-officedocument.themeOverride+xml"/>
  <Override PartName="/xl/charts/chart277.xml" ContentType="application/vnd.openxmlformats-officedocument.drawingml.chart+xml"/>
  <Override PartName="/xl/charts/style277.xml" ContentType="application/vnd.ms-office.chartstyle+xml"/>
  <Override PartName="/xl/charts/colors277.xml" ContentType="application/vnd.ms-office.chartcolorstyle+xml"/>
  <Override PartName="/xl/theme/themeOverride275.xml" ContentType="application/vnd.openxmlformats-officedocument.themeOverride+xml"/>
  <Override PartName="/xl/charts/chart278.xml" ContentType="application/vnd.openxmlformats-officedocument.drawingml.chart+xml"/>
  <Override PartName="/xl/charts/style278.xml" ContentType="application/vnd.ms-office.chartstyle+xml"/>
  <Override PartName="/xl/charts/colors278.xml" ContentType="application/vnd.ms-office.chartcolorstyle+xml"/>
  <Override PartName="/xl/theme/themeOverride276.xml" ContentType="application/vnd.openxmlformats-officedocument.themeOverride+xml"/>
  <Override PartName="/xl/charts/chart279.xml" ContentType="application/vnd.openxmlformats-officedocument.drawingml.chart+xml"/>
  <Override PartName="/xl/charts/style279.xml" ContentType="application/vnd.ms-office.chartstyle+xml"/>
  <Override PartName="/xl/charts/colors279.xml" ContentType="application/vnd.ms-office.chartcolorstyle+xml"/>
  <Override PartName="/xl/theme/themeOverride277.xml" ContentType="application/vnd.openxmlformats-officedocument.themeOverride+xml"/>
  <Override PartName="/xl/charts/chart280.xml" ContentType="application/vnd.openxmlformats-officedocument.drawingml.chart+xml"/>
  <Override PartName="/xl/charts/style280.xml" ContentType="application/vnd.ms-office.chartstyle+xml"/>
  <Override PartName="/xl/charts/colors280.xml" ContentType="application/vnd.ms-office.chartcolorstyle+xml"/>
  <Override PartName="/xl/theme/themeOverride278.xml" ContentType="application/vnd.openxmlformats-officedocument.themeOverride+xml"/>
  <Override PartName="/xl/charts/chart281.xml" ContentType="application/vnd.openxmlformats-officedocument.drawingml.chart+xml"/>
  <Override PartName="/xl/charts/style281.xml" ContentType="application/vnd.ms-office.chartstyle+xml"/>
  <Override PartName="/xl/charts/colors281.xml" ContentType="application/vnd.ms-office.chartcolorstyle+xml"/>
  <Override PartName="/xl/theme/themeOverride279.xml" ContentType="application/vnd.openxmlformats-officedocument.themeOverride+xml"/>
  <Override PartName="/xl/charts/chart282.xml" ContentType="application/vnd.openxmlformats-officedocument.drawingml.chart+xml"/>
  <Override PartName="/xl/charts/style282.xml" ContentType="application/vnd.ms-office.chartstyle+xml"/>
  <Override PartName="/xl/charts/colors282.xml" ContentType="application/vnd.ms-office.chartcolorstyle+xml"/>
  <Override PartName="/xl/theme/themeOverride280.xml" ContentType="application/vnd.openxmlformats-officedocument.themeOverride+xml"/>
  <Override PartName="/xl/charts/chart283.xml" ContentType="application/vnd.openxmlformats-officedocument.drawingml.chart+xml"/>
  <Override PartName="/xl/charts/style283.xml" ContentType="application/vnd.ms-office.chartstyle+xml"/>
  <Override PartName="/xl/charts/colors283.xml" ContentType="application/vnd.ms-office.chartcolorstyle+xml"/>
  <Override PartName="/xl/theme/themeOverride281.xml" ContentType="application/vnd.openxmlformats-officedocument.themeOverride+xml"/>
  <Override PartName="/xl/charts/chart284.xml" ContentType="application/vnd.openxmlformats-officedocument.drawingml.chart+xml"/>
  <Override PartName="/xl/charts/style284.xml" ContentType="application/vnd.ms-office.chartstyle+xml"/>
  <Override PartName="/xl/charts/colors284.xml" ContentType="application/vnd.ms-office.chartcolorstyle+xml"/>
  <Override PartName="/xl/theme/themeOverride282.xml" ContentType="application/vnd.openxmlformats-officedocument.themeOverride+xml"/>
  <Override PartName="/xl/charts/chart285.xml" ContentType="application/vnd.openxmlformats-officedocument.drawingml.chart+xml"/>
  <Override PartName="/xl/charts/style285.xml" ContentType="application/vnd.ms-office.chartstyle+xml"/>
  <Override PartName="/xl/charts/colors285.xml" ContentType="application/vnd.ms-office.chartcolorstyle+xml"/>
  <Override PartName="/xl/theme/themeOverride283.xml" ContentType="application/vnd.openxmlformats-officedocument.themeOverride+xml"/>
  <Override PartName="/xl/charts/chart286.xml" ContentType="application/vnd.openxmlformats-officedocument.drawingml.chart+xml"/>
  <Override PartName="/xl/charts/style286.xml" ContentType="application/vnd.ms-office.chartstyle+xml"/>
  <Override PartName="/xl/charts/colors286.xml" ContentType="application/vnd.ms-office.chartcolorstyle+xml"/>
  <Override PartName="/xl/theme/themeOverride284.xml" ContentType="application/vnd.openxmlformats-officedocument.themeOverride+xml"/>
  <Override PartName="/xl/charts/chart287.xml" ContentType="application/vnd.openxmlformats-officedocument.drawingml.chart+xml"/>
  <Override PartName="/xl/charts/style287.xml" ContentType="application/vnd.ms-office.chartstyle+xml"/>
  <Override PartName="/xl/charts/colors287.xml" ContentType="application/vnd.ms-office.chartcolorstyle+xml"/>
  <Override PartName="/xl/theme/themeOverride285.xml" ContentType="application/vnd.openxmlformats-officedocument.themeOverride+xml"/>
  <Override PartName="/xl/charts/chart288.xml" ContentType="application/vnd.openxmlformats-officedocument.drawingml.chart+xml"/>
  <Override PartName="/xl/charts/style288.xml" ContentType="application/vnd.ms-office.chartstyle+xml"/>
  <Override PartName="/xl/charts/colors288.xml" ContentType="application/vnd.ms-office.chartcolorstyle+xml"/>
  <Override PartName="/xl/theme/themeOverride286.xml" ContentType="application/vnd.openxmlformats-officedocument.themeOverride+xml"/>
  <Override PartName="/xl/charts/chart289.xml" ContentType="application/vnd.openxmlformats-officedocument.drawingml.chart+xml"/>
  <Override PartName="/xl/charts/style289.xml" ContentType="application/vnd.ms-office.chartstyle+xml"/>
  <Override PartName="/xl/charts/colors289.xml" ContentType="application/vnd.ms-office.chartcolorstyle+xml"/>
  <Override PartName="/xl/theme/themeOverride287.xml" ContentType="application/vnd.openxmlformats-officedocument.themeOverride+xml"/>
  <Override PartName="/xl/charts/chart290.xml" ContentType="application/vnd.openxmlformats-officedocument.drawingml.chart+xml"/>
  <Override PartName="/xl/charts/style290.xml" ContentType="application/vnd.ms-office.chartstyle+xml"/>
  <Override PartName="/xl/charts/colors290.xml" ContentType="application/vnd.ms-office.chartcolorstyle+xml"/>
  <Override PartName="/xl/theme/themeOverride288.xml" ContentType="application/vnd.openxmlformats-officedocument.themeOverride+xml"/>
  <Override PartName="/xl/charts/chart291.xml" ContentType="application/vnd.openxmlformats-officedocument.drawingml.chart+xml"/>
  <Override PartName="/xl/charts/style291.xml" ContentType="application/vnd.ms-office.chartstyle+xml"/>
  <Override PartName="/xl/charts/colors291.xml" ContentType="application/vnd.ms-office.chartcolorstyle+xml"/>
  <Override PartName="/xl/theme/themeOverride289.xml" ContentType="application/vnd.openxmlformats-officedocument.themeOverride+xml"/>
  <Override PartName="/xl/charts/chart292.xml" ContentType="application/vnd.openxmlformats-officedocument.drawingml.chart+xml"/>
  <Override PartName="/xl/charts/style292.xml" ContentType="application/vnd.ms-office.chartstyle+xml"/>
  <Override PartName="/xl/charts/colors292.xml" ContentType="application/vnd.ms-office.chartcolorstyle+xml"/>
  <Override PartName="/xl/theme/themeOverride290.xml" ContentType="application/vnd.openxmlformats-officedocument.themeOverride+xml"/>
  <Override PartName="/xl/charts/chart293.xml" ContentType="application/vnd.openxmlformats-officedocument.drawingml.chart+xml"/>
  <Override PartName="/xl/charts/style293.xml" ContentType="application/vnd.ms-office.chartstyle+xml"/>
  <Override PartName="/xl/charts/colors293.xml" ContentType="application/vnd.ms-office.chartcolorstyle+xml"/>
  <Override PartName="/xl/theme/themeOverride291.xml" ContentType="application/vnd.openxmlformats-officedocument.themeOverride+xml"/>
  <Override PartName="/xl/charts/chart294.xml" ContentType="application/vnd.openxmlformats-officedocument.drawingml.chart+xml"/>
  <Override PartName="/xl/charts/style294.xml" ContentType="application/vnd.ms-office.chartstyle+xml"/>
  <Override PartName="/xl/charts/colors294.xml" ContentType="application/vnd.ms-office.chartcolorstyle+xml"/>
  <Override PartName="/xl/theme/themeOverride292.xml" ContentType="application/vnd.openxmlformats-officedocument.themeOverride+xml"/>
  <Override PartName="/xl/charts/chart295.xml" ContentType="application/vnd.openxmlformats-officedocument.drawingml.chart+xml"/>
  <Override PartName="/xl/charts/style295.xml" ContentType="application/vnd.ms-office.chartstyle+xml"/>
  <Override PartName="/xl/charts/colors295.xml" ContentType="application/vnd.ms-office.chartcolorstyle+xml"/>
  <Override PartName="/xl/theme/themeOverride293.xml" ContentType="application/vnd.openxmlformats-officedocument.themeOverride+xml"/>
  <Override PartName="/xl/charts/chart296.xml" ContentType="application/vnd.openxmlformats-officedocument.drawingml.chart+xml"/>
  <Override PartName="/xl/charts/style296.xml" ContentType="application/vnd.ms-office.chartstyle+xml"/>
  <Override PartName="/xl/charts/colors296.xml" ContentType="application/vnd.ms-office.chartcolorstyle+xml"/>
  <Override PartName="/xl/theme/themeOverride294.xml" ContentType="application/vnd.openxmlformats-officedocument.themeOverride+xml"/>
  <Override PartName="/xl/charts/chart297.xml" ContentType="application/vnd.openxmlformats-officedocument.drawingml.chart+xml"/>
  <Override PartName="/xl/charts/style297.xml" ContentType="application/vnd.ms-office.chartstyle+xml"/>
  <Override PartName="/xl/charts/colors297.xml" ContentType="application/vnd.ms-office.chartcolorstyle+xml"/>
  <Override PartName="/xl/theme/themeOverride295.xml" ContentType="application/vnd.openxmlformats-officedocument.themeOverride+xml"/>
  <Override PartName="/xl/charts/chart298.xml" ContentType="application/vnd.openxmlformats-officedocument.drawingml.chart+xml"/>
  <Override PartName="/xl/charts/style298.xml" ContentType="application/vnd.ms-office.chartstyle+xml"/>
  <Override PartName="/xl/charts/colors298.xml" ContentType="application/vnd.ms-office.chartcolorstyle+xml"/>
  <Override PartName="/xl/theme/themeOverride296.xml" ContentType="application/vnd.openxmlformats-officedocument.themeOverride+xml"/>
  <Override PartName="/xl/charts/chart299.xml" ContentType="application/vnd.openxmlformats-officedocument.drawingml.chart+xml"/>
  <Override PartName="/xl/charts/style299.xml" ContentType="application/vnd.ms-office.chartstyle+xml"/>
  <Override PartName="/xl/charts/colors299.xml" ContentType="application/vnd.ms-office.chartcolorstyle+xml"/>
  <Override PartName="/xl/charts/chart300.xml" ContentType="application/vnd.openxmlformats-officedocument.drawingml.chart+xml"/>
  <Override PartName="/xl/charts/style300.xml" ContentType="application/vnd.ms-office.chartstyle+xml"/>
  <Override PartName="/xl/charts/colors300.xml" ContentType="application/vnd.ms-office.chartcolorstyle+xml"/>
  <Override PartName="/xl/theme/themeOverride297.xml" ContentType="application/vnd.openxmlformats-officedocument.themeOverride+xml"/>
  <Override PartName="/xl/charts/chart301.xml" ContentType="application/vnd.openxmlformats-officedocument.drawingml.chart+xml"/>
  <Override PartName="/xl/charts/style301.xml" ContentType="application/vnd.ms-office.chartstyle+xml"/>
  <Override PartName="/xl/charts/colors301.xml" ContentType="application/vnd.ms-office.chartcolorstyle+xml"/>
  <Override PartName="/xl/theme/themeOverride298.xml" ContentType="application/vnd.openxmlformats-officedocument.themeOverride+xml"/>
  <Override PartName="/xl/charts/chart302.xml" ContentType="application/vnd.openxmlformats-officedocument.drawingml.chart+xml"/>
  <Override PartName="/xl/charts/style302.xml" ContentType="application/vnd.ms-office.chartstyle+xml"/>
  <Override PartName="/xl/charts/colors302.xml" ContentType="application/vnd.ms-office.chartcolorstyle+xml"/>
  <Override PartName="/xl/theme/themeOverride299.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mc:AlternateContent xmlns:mc="http://schemas.openxmlformats.org/markup-compatibility/2006">
    <mc:Choice Requires="x15">
      <x15ac:absPath xmlns:x15ac="http://schemas.microsoft.com/office/spreadsheetml/2010/11/ac" url="E:\Usuarios\Tatiana Gomescasseres\Desktop\1_OBSERVATORIO CULTURAS\1_Observatorio 2018\1_Acompañamientos_2018\2_Productos EBC_2017\Resultados EBC 2017\Finales para publicar\"/>
    </mc:Choice>
  </mc:AlternateContent>
  <xr:revisionPtr revIDLastSave="0" documentId="10_ncr:8100000_{8A83CEA4-DE70-4332-AAE1-9391ACA54114}" xr6:coauthVersionLast="34" xr6:coauthVersionMax="34" xr10:uidLastSave="{00000000-0000-0000-0000-000000000000}"/>
  <bookViews>
    <workbookView xWindow="0" yWindow="0" windowWidth="28800" windowHeight="12225" tabRatio="505" xr2:uid="{00000000-000D-0000-FFFF-FFFF00000000}"/>
  </bookViews>
  <sheets>
    <sheet name="Hoja1" sheetId="1" r:id="rId1"/>
  </sheets>
  <definedNames>
    <definedName name="_xlnm._FilterDatabase" localSheetId="0" hidden="1">Hoja1!$A$8:$L$5182</definedName>
  </definedName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221" i="1" l="1"/>
  <c r="C3220" i="1"/>
  <c r="E3846" i="1" l="1"/>
  <c r="E1126" i="1"/>
  <c r="D5171" i="1" l="1"/>
  <c r="D5172" i="1"/>
  <c r="D5173" i="1"/>
  <c r="D5174" i="1"/>
  <c r="D5175" i="1"/>
  <c r="D5176" i="1"/>
  <c r="D5177" i="1"/>
  <c r="D5178" i="1"/>
  <c r="D5179" i="1"/>
  <c r="D5180" i="1"/>
  <c r="D5181" i="1"/>
  <c r="D5170" i="1"/>
  <c r="D4988" i="1"/>
  <c r="D4989" i="1"/>
  <c r="D4990" i="1"/>
  <c r="D4991" i="1"/>
  <c r="D4987" i="1"/>
  <c r="D4918" i="1"/>
  <c r="D4917" i="1"/>
  <c r="D4914" i="1"/>
  <c r="D4916" i="1"/>
  <c r="D4915" i="1"/>
  <c r="C4294" i="1" l="1"/>
  <c r="C3904" i="1"/>
  <c r="C3886" i="1"/>
  <c r="C3867" i="1" l="1"/>
  <c r="C3849" i="1"/>
  <c r="D3848" i="1" s="1"/>
  <c r="C3773" i="1"/>
  <c r="C3718" i="1"/>
  <c r="D3902" i="1" l="1"/>
  <c r="D3883" i="1"/>
  <c r="D3885" i="1"/>
  <c r="D3881" i="1"/>
  <c r="D3898" i="1"/>
  <c r="D3897" i="1"/>
  <c r="D3878" i="1"/>
  <c r="D3877" i="1"/>
  <c r="D3903" i="1"/>
  <c r="D3895" i="1"/>
  <c r="D3901" i="1"/>
  <c r="D3882" i="1"/>
  <c r="D3884" i="1"/>
  <c r="D3880" i="1"/>
  <c r="D3879" i="1"/>
  <c r="D3896" i="1"/>
  <c r="D3900" i="1"/>
  <c r="D3899" i="1"/>
  <c r="D3865" i="1"/>
  <c r="D3859" i="1"/>
  <c r="D3860" i="1"/>
  <c r="D3864" i="1"/>
  <c r="D3858" i="1"/>
  <c r="D3866" i="1"/>
  <c r="D3861" i="1"/>
  <c r="D3862" i="1"/>
  <c r="D3863" i="1"/>
  <c r="D3847" i="1"/>
  <c r="D3840" i="1"/>
  <c r="D3844" i="1"/>
  <c r="D3845" i="1"/>
  <c r="D3843" i="1"/>
  <c r="D3841" i="1"/>
  <c r="D3842" i="1"/>
  <c r="D3846" i="1"/>
  <c r="C3421" i="1"/>
  <c r="C3246" i="1" l="1"/>
  <c r="C2969" i="1"/>
  <c r="C2799" i="1"/>
  <c r="C2779" i="1"/>
  <c r="C2668" i="1" l="1"/>
  <c r="C2626" i="1"/>
  <c r="C2396" i="1"/>
  <c r="C2362" i="1"/>
  <c r="C2345" i="1"/>
  <c r="C2226" i="1"/>
  <c r="C2158" i="1"/>
  <c r="C2118" i="1"/>
  <c r="C2099" i="1"/>
  <c r="C1130" i="1" l="1"/>
  <c r="D1130" i="1"/>
  <c r="D235" i="1" l="1"/>
  <c r="C235" i="1"/>
  <c r="D216" i="1"/>
  <c r="C216" i="1"/>
  <c r="D203" i="1"/>
  <c r="C203" i="1"/>
  <c r="D120" i="1"/>
  <c r="D109" i="1"/>
  <c r="D110" i="1"/>
  <c r="D111" i="1"/>
  <c r="D112" i="1"/>
  <c r="D113" i="1"/>
  <c r="D114" i="1"/>
  <c r="D115" i="1"/>
  <c r="D116" i="1"/>
  <c r="D117" i="1"/>
  <c r="D118" i="1"/>
  <c r="D119" i="1"/>
  <c r="D108" i="1"/>
  <c r="D1506" i="1" l="1"/>
  <c r="C1506" i="1"/>
  <c r="D1491" i="1"/>
  <c r="C1491" i="1"/>
  <c r="D1474" i="1" l="1"/>
  <c r="C1474" i="1"/>
  <c r="D1457" i="1"/>
  <c r="C1457" i="1"/>
  <c r="D1440" i="1"/>
  <c r="C1440" i="1"/>
  <c r="D1423" i="1"/>
  <c r="C1423" i="1"/>
  <c r="D1406" i="1"/>
  <c r="C1406" i="1"/>
  <c r="D1389" i="1"/>
  <c r="C1389" i="1"/>
  <c r="D1372" i="1"/>
  <c r="C1372" i="1"/>
  <c r="D1355" i="1"/>
  <c r="C1355" i="1"/>
  <c r="D1338" i="1"/>
  <c r="C1338" i="1"/>
  <c r="D1321" i="1"/>
  <c r="C1321" i="1"/>
  <c r="D1304" i="1"/>
  <c r="C1304" i="1"/>
  <c r="D1287" i="1"/>
  <c r="C1287" i="1"/>
  <c r="D1270" i="1"/>
  <c r="C1270" i="1"/>
  <c r="D1253" i="1"/>
  <c r="C1253" i="1"/>
  <c r="D1236" i="1"/>
  <c r="C1236" i="1"/>
  <c r="D1219" i="1"/>
  <c r="C1219" i="1"/>
  <c r="D1202" i="1"/>
  <c r="C1202" i="1"/>
  <c r="D1185" i="1"/>
  <c r="C1185" i="1"/>
  <c r="D1168" i="1"/>
  <c r="C1168" i="1"/>
  <c r="D1151" i="1"/>
  <c r="C1151" i="1"/>
  <c r="D1109" i="1"/>
  <c r="C1109" i="1"/>
  <c r="D1082" i="1" l="1"/>
  <c r="C1082" i="1"/>
  <c r="D1063" i="1"/>
  <c r="C1063" i="1"/>
  <c r="D1044" i="1"/>
  <c r="C1044" i="1"/>
  <c r="D1025" i="1"/>
  <c r="C1025" i="1"/>
  <c r="D1006" i="1"/>
  <c r="C1006" i="1"/>
  <c r="D987" i="1"/>
  <c r="C987" i="1"/>
  <c r="D968" i="1"/>
  <c r="C968" i="1"/>
  <c r="D949" i="1"/>
  <c r="C949" i="1"/>
  <c r="D930" i="1"/>
  <c r="C930" i="1"/>
  <c r="D915" i="1"/>
  <c r="C915" i="1"/>
  <c r="D900" i="1"/>
  <c r="C900" i="1"/>
  <c r="D885" i="1"/>
  <c r="C885" i="1"/>
  <c r="D870" i="1"/>
  <c r="C870" i="1"/>
  <c r="D855" i="1"/>
  <c r="C855" i="1"/>
  <c r="D840" i="1"/>
  <c r="C840" i="1"/>
  <c r="D825" i="1"/>
  <c r="C825" i="1"/>
  <c r="D810" i="1"/>
  <c r="C810" i="1"/>
  <c r="D795" i="1"/>
  <c r="C795" i="1"/>
  <c r="D780" i="1"/>
  <c r="C780" i="1"/>
  <c r="D765" i="1"/>
  <c r="C765" i="1"/>
  <c r="D750" i="1"/>
  <c r="C750" i="1"/>
  <c r="D735" i="1"/>
  <c r="C735" i="1"/>
  <c r="D720" i="1"/>
  <c r="C720" i="1"/>
  <c r="D702" i="1"/>
  <c r="C702" i="1"/>
  <c r="D684" i="1"/>
  <c r="C684" i="1"/>
  <c r="D666" i="1"/>
  <c r="C666" i="1"/>
  <c r="D648" i="1"/>
  <c r="C648" i="1"/>
  <c r="C630" i="1"/>
  <c r="D612" i="1"/>
  <c r="C612" i="1"/>
  <c r="D630" i="1"/>
  <c r="D594" i="1"/>
  <c r="C594" i="1"/>
  <c r="D576" i="1"/>
  <c r="C576" i="1"/>
  <c r="D556" i="1"/>
  <c r="C556" i="1"/>
  <c r="D536" i="1"/>
  <c r="C536" i="1"/>
  <c r="D516" i="1"/>
  <c r="C516" i="1"/>
  <c r="D496" i="1"/>
  <c r="C496" i="1"/>
  <c r="D476" i="1"/>
  <c r="C476" i="1"/>
  <c r="D456" i="1"/>
  <c r="C456" i="1"/>
  <c r="D436" i="1"/>
  <c r="C436" i="1"/>
  <c r="D419" i="1"/>
  <c r="C419" i="1"/>
  <c r="D400" i="1"/>
  <c r="C400" i="1"/>
  <c r="D381" i="1"/>
  <c r="C381" i="1"/>
  <c r="D362" i="1"/>
  <c r="C362" i="1"/>
  <c r="D343" i="1"/>
  <c r="C343" i="1"/>
  <c r="D324" i="1"/>
  <c r="C324" i="1"/>
  <c r="D309" i="1"/>
  <c r="C309" i="1"/>
  <c r="D294" i="1"/>
  <c r="C294" i="1"/>
  <c r="D279" i="1"/>
  <c r="C279" i="1"/>
  <c r="D264" i="1"/>
  <c r="C264" i="1"/>
  <c r="D249" i="1"/>
  <c r="C249" i="1"/>
  <c r="D189" i="1"/>
  <c r="C189" i="1"/>
  <c r="D175" i="1"/>
  <c r="C175" i="1"/>
  <c r="D156" i="1"/>
  <c r="C156" i="1"/>
  <c r="D137" i="1"/>
  <c r="C137" i="1"/>
  <c r="D97" i="1"/>
  <c r="C97" i="1"/>
  <c r="D83" i="1"/>
  <c r="C83" i="1"/>
  <c r="D69" i="1"/>
  <c r="C69" i="1"/>
  <c r="D55" i="1"/>
  <c r="C55" i="1"/>
  <c r="D41" i="1"/>
  <c r="C41" i="1"/>
  <c r="D27" i="1"/>
  <c r="C27" i="1"/>
  <c r="D13" i="1"/>
  <c r="C13" i="1"/>
  <c r="D107" i="1" l="1"/>
</calcChain>
</file>

<file path=xl/sharedStrings.xml><?xml version="1.0" encoding="utf-8"?>
<sst xmlns="http://schemas.openxmlformats.org/spreadsheetml/2006/main" count="3002" uniqueCount="738">
  <si>
    <t>P20. Considerando su vida en general, para usted en los últimos 10 años la vida en Bogotá ha…</t>
  </si>
  <si>
    <t>Ns/Nr</t>
  </si>
  <si>
    <t>Mejorado</t>
  </si>
  <si>
    <t>Permanecido igual</t>
  </si>
  <si>
    <t>Empeorado</t>
  </si>
  <si>
    <t>No aplica</t>
  </si>
  <si>
    <t>P21.a. ¿Qué tan importante es en su vida cada uno de los siguientes aspectos? La familia</t>
  </si>
  <si>
    <t>Nada importante</t>
  </si>
  <si>
    <t>Poco importante</t>
  </si>
  <si>
    <t>Bastante importante</t>
  </si>
  <si>
    <t>Muy importante</t>
  </si>
  <si>
    <t>P21.b. ¿Qué tan importante es en su vida cada uno de los siguientes aspectos? La política</t>
  </si>
  <si>
    <t>P21.c. ¿Qué tan importante es en su vida cada uno de los siguientes aspectos? El trabajo</t>
  </si>
  <si>
    <t>P21.d. ¿Qué tan importante es en su vida cada uno de los siguientes aspectos? La Religión</t>
  </si>
  <si>
    <t>P21.e. ¿Qué tan importante es en su vida cada uno de los siguientes aspectos? El Dinero</t>
  </si>
  <si>
    <t>P21.f. ¿Qué tan importante es en su vida cada uno de los siguientes aspectos? El tiempo libre</t>
  </si>
  <si>
    <t>Independencia</t>
  </si>
  <si>
    <t>Total</t>
  </si>
  <si>
    <t>No dejarse de los demás</t>
  </si>
  <si>
    <t>Sentido de responsabilidad</t>
  </si>
  <si>
    <t>Imaginación</t>
  </si>
  <si>
    <t>Tolerancia y respeto hacia las otras personas</t>
  </si>
  <si>
    <t>Ahorro del dinero y bienes</t>
  </si>
  <si>
    <t>Decir la verdad</t>
  </si>
  <si>
    <t>Ser avispado</t>
  </si>
  <si>
    <t>Generosidad</t>
  </si>
  <si>
    <t>Obediencia</t>
  </si>
  <si>
    <t>Fé religiosa</t>
  </si>
  <si>
    <t>Trabajo duro</t>
  </si>
  <si>
    <t>Espiritualidad</t>
  </si>
  <si>
    <t>Totalmente en desacuerdo</t>
  </si>
  <si>
    <t>En desacuerdo</t>
  </si>
  <si>
    <t>De acuerdo</t>
  </si>
  <si>
    <t>Completamente de acuerdo</t>
  </si>
  <si>
    <t>P24. Para usted ¿Qué es lo más importante de un trabajo?</t>
  </si>
  <si>
    <t>Otra, cuál?</t>
  </si>
  <si>
    <t>Que le dé estabilidad</t>
  </si>
  <si>
    <t>Que le brinde independencia económica</t>
  </si>
  <si>
    <t>Que le permita contribuir a la sociedad</t>
  </si>
  <si>
    <t>Que le dé buenos ingresos</t>
  </si>
  <si>
    <t>Que le permita reconocimiento social</t>
  </si>
  <si>
    <t>P25. Generalmente, cuando usted tiene tiempo libre ¿Qué hace?</t>
  </si>
  <si>
    <t>Quedarse en casa</t>
  </si>
  <si>
    <t>Visitar amigos o familiares</t>
  </si>
  <si>
    <t>Salir a hacer actividades al aire libre</t>
  </si>
  <si>
    <t>Ir a un centro comercial</t>
  </si>
  <si>
    <t>Salir de la ciudad</t>
  </si>
  <si>
    <t>Ir a espacios recreativos, culturales o religiosos</t>
  </si>
  <si>
    <t>P26.b. Dígame por favor si está en desacuerdo o de acuerdo con las siguientes afirmaciones: Tener hijos es importante para realizarse en la vida</t>
  </si>
  <si>
    <t>P26.c. Dígame por favor si está en desacuerdo o de acuerdo con las siguientes afirmaciones: Tener hijos es indispensable para conformar una familia</t>
  </si>
  <si>
    <t>P27. ¿Cuál de las siguientes opciones se acerca más a su forma de pensar? Tener hijos antes de los 18 años hoy en día…</t>
  </si>
  <si>
    <t>Ayuda a los jóvenes a poner los pies en la tierra</t>
  </si>
  <si>
    <t>Dificulta los planes en la vida</t>
  </si>
  <si>
    <t>Impone responsabilidades y los jóvenes no están preparados para ellas</t>
  </si>
  <si>
    <t>Está bien. Es mejor tener hijos cuando se tiene más energía</t>
  </si>
  <si>
    <t>Alivia la presión familiar para tener hijos</t>
  </si>
  <si>
    <t>Reafirma lo que significa ser hombre o ser mujer</t>
  </si>
  <si>
    <t>Ayuda a independizarse</t>
  </si>
  <si>
    <t>Les permite formar su propia familia</t>
  </si>
  <si>
    <t>P28. ¿Con cuál de las siguientes frases está más de acuerdo?</t>
  </si>
  <si>
    <t>La democracia es preferible a cualquier otra forma de gobierno</t>
  </si>
  <si>
    <t>En algunas circunstancias, un gobierno autoritario puede ser preferible a uno democrático</t>
  </si>
  <si>
    <t>Da lo mismo un régimen democrático que uno no democrático</t>
  </si>
  <si>
    <t>P29. Dígame por favor su nivel de acuerdo o desacuerdo con la afirmación: "Las condiciones de injusticia social en este país justifican la lucha armada"</t>
  </si>
  <si>
    <t>P30.a. Dígame por favor su nivel de acuerdo o desacuerdo con las siguientes afirmaciones: Uno de los problemas de la justicia en Colombia es que la policía detiene a los delincuentes y los jueces los sueltan</t>
  </si>
  <si>
    <t>P30.b. Dígame por favor su nivel de acuerdo o desacuerdo con las siguientes afirmaciones: En Colombia los pequeños delitos no tienen penas lo suficientemente fuertes</t>
  </si>
  <si>
    <t>P30.c. Dígame por favor su nivel de acuerdo o desacuerdo con las siguientes afirmaciones: Es preferible un inocente en la cárcel que un culpable suelto</t>
  </si>
  <si>
    <t>P30.d. Dígame por favor su nivel de acuerdo o desacuerdo con las siguientes afirmaciones: Matar o mandar matar a un criminal no debería ser considerado un delito</t>
  </si>
  <si>
    <t>P31.a. ¿Usted en general, se siente mucho, poco o nada motivado para votar por? Presidente</t>
  </si>
  <si>
    <t>Nada</t>
  </si>
  <si>
    <t>Poco</t>
  </si>
  <si>
    <t>Mucho</t>
  </si>
  <si>
    <t>P31.b. ¿Usted en general, se siente mucho, poco o nada motivado para votar por? Alcalde</t>
  </si>
  <si>
    <t>P31.c. ¿Usted en general, se siente mucho, poco o nada motivado para votar por? Congreso</t>
  </si>
  <si>
    <t>P31.d. ¿Usted en general, se siente mucho, poco o nada motivado para votar por? Concejo Distrital</t>
  </si>
  <si>
    <t>P31.e. ¿Usted en general, se siente mucho, poco o nada motivado para votar por? Junta Administradora Local</t>
  </si>
  <si>
    <t>P32. Dígame por favor si está en desacuerdo o de acuerdo con la siguiente afirmación: "Se justifica votar por un candidato que a uno no le gusta, para evitar que otro peor gane"</t>
  </si>
  <si>
    <t>P33.a. A la hora de votar ¿Qué tan importante es para usted...? La religión del candidato</t>
  </si>
  <si>
    <t>Algo</t>
  </si>
  <si>
    <t>P33.b. A la hora de votar ¿Qué tan importante es para usted...? El partido del candidato</t>
  </si>
  <si>
    <t>P33.c. A la hora de votar ¿Qué tan importante es para usted...? Las personas públicas que apoyan al candidato</t>
  </si>
  <si>
    <t>P33.d. A la hora de votar ¿Qué tan importante es para usted...? Lo que dicen las encuestas</t>
  </si>
  <si>
    <t>P33.e. A la hora de votar ¿Qué tan importante es para usted...? La opinión de los medios de comunicación</t>
  </si>
  <si>
    <t>P33.f. A la hora de votar ¿Qué tan importante es para usted...? Las recomendaciones de amigos y familiares</t>
  </si>
  <si>
    <t>P34. Usted cree que los demás votan motivados por…</t>
  </si>
  <si>
    <t>Odio</t>
  </si>
  <si>
    <t>Esperanza</t>
  </si>
  <si>
    <t>Miedo</t>
  </si>
  <si>
    <t>Ignorancia</t>
  </si>
  <si>
    <t>Convicción</t>
  </si>
  <si>
    <t>P35.a. ¿Cuánta confianza le tiene a las siguientes instituciones del Distrito? El Concejo</t>
  </si>
  <si>
    <t>Muy Poco</t>
  </si>
  <si>
    <t>Bastante</t>
  </si>
  <si>
    <t>No lo conozco lo suficiente</t>
  </si>
  <si>
    <t>P35.b. ¿Cuánta confianza le tiene a las siguientes instituciones del Distrito? La Alcaldía y sus entidades (Secretarías, institutos, empresas, etc)</t>
  </si>
  <si>
    <t>P35.c. ¿Cuánta confianza le tiene a las siguientes instituciones del Distrito? Las Juntas Administradoras Locales</t>
  </si>
  <si>
    <t>P35.d. ¿Cuánta confianza le tiene a las siguientes instituciones del Distrito? Las Alcaldías Locales</t>
  </si>
  <si>
    <t>P35.e. ¿Cuánta confianza le tiene a las siguientes instituciones del Distrito? La Policía Metropolitana</t>
  </si>
  <si>
    <t>P35.f. ¿Cuánta confianza le tiene a las siguientes instituciones del Distrito? La Contraloría Distrital</t>
  </si>
  <si>
    <t>P35.g. ¿Cuánta confianza le tiene a las siguientes instituciones del Distrito? La Personería Distrital</t>
  </si>
  <si>
    <t>P35.h. ¿Cuánta confianza le tiene a las siguientes instituciones del Distrito? La Veeduría Distrital</t>
  </si>
  <si>
    <t>P36. En su opinión: "El bienestar de las personas es más una responsabilidad del Estado o es más una responsabilidad de las personas mismas”</t>
  </si>
  <si>
    <t>Del estado</t>
  </si>
  <si>
    <t>De las personas mismas</t>
  </si>
  <si>
    <t>P37. En su opinión: "Las leyes son principalmente resultado de un consenso aceptable o resultado de una imposición injusta"</t>
  </si>
  <si>
    <t>Resultado de un consenso aceptable</t>
  </si>
  <si>
    <t>Resultado de una imposición injusta</t>
  </si>
  <si>
    <t>P38.a. En su opinión, se justifica…Votar para beneficiar a un familiar o conocido</t>
  </si>
  <si>
    <t>Si</t>
  </si>
  <si>
    <t>No</t>
  </si>
  <si>
    <t>P38.b. En su opinión, se justifica… Espresarse en el espacio público, aunque sea con grafitis y afiches en las paredes</t>
  </si>
  <si>
    <t>P38.c. En su opinión, se justifica… Hacer marchas o plantones, así afecte la movilidad</t>
  </si>
  <si>
    <t>P38.d. En su opinión, se justifica… Opinar en redes sociales, aunque los demás se sientan agredidos</t>
  </si>
  <si>
    <t>P38.e. En su opinión, se justifica… Participar en consultas ciudadanas, aunque sea para el beneficio individual</t>
  </si>
  <si>
    <t>P38.f. En su opinión, se justifica… Hacer donaciones para reducir impuestos</t>
  </si>
  <si>
    <t>P39.a. Para usted Bogotá es...Bonita</t>
  </si>
  <si>
    <t>Bonita</t>
  </si>
  <si>
    <t>Fea</t>
  </si>
  <si>
    <t>P39.b. Para usted Bogotá es...Ordenada</t>
  </si>
  <si>
    <t>Ordenada</t>
  </si>
  <si>
    <t>Desordenada</t>
  </si>
  <si>
    <t>P39.c. Para usted Bogotá es...Con diversidad cultural</t>
  </si>
  <si>
    <t>Con diversidad cultural</t>
  </si>
  <si>
    <t>Sin diversidad cultural</t>
  </si>
  <si>
    <t>P39.d. Para usted Bogotá es...De oportunidades</t>
  </si>
  <si>
    <t>De oportunidades</t>
  </si>
  <si>
    <t>Difícil para sobrevivir</t>
  </si>
  <si>
    <t>P39.e. Para usted Bogotá es...Incluyente</t>
  </si>
  <si>
    <t>Incluyente</t>
  </si>
  <si>
    <t>Excluyente</t>
  </si>
  <si>
    <t>P39.f. Para usted Bogotá es...Amable</t>
  </si>
  <si>
    <t>Amable</t>
  </si>
  <si>
    <t>Agresiva</t>
  </si>
  <si>
    <t>P40.a. En una escala de 1 a 4, donde 1 es Nada Satisfecho y 4 es Muy Satisfecho. ¿Cuál es el nivel de satisfacción con...? Bogotá</t>
  </si>
  <si>
    <t>Nada satisfecho</t>
  </si>
  <si>
    <t>Poco satisfecho</t>
  </si>
  <si>
    <t>Satisfecho</t>
  </si>
  <si>
    <t>Muy satisfecho</t>
  </si>
  <si>
    <t>P40.b. En una escala de 1 a 4, donde 1 es Nada Satisfecho y 4 es Muy Satisfecho. ¿Cuál es el nivel de satisfacción con...? La localidad donde vive</t>
  </si>
  <si>
    <t>P40.c. En una escala de 1 a 4, donde 1 es Nada Satisfecho y 4 es Muy Satisfecho. ¿Cuál es el nivel de satisfacción con...? El barrio en el que se encuentra su casa</t>
  </si>
  <si>
    <t>P40.d. En una escala de 1 a 4, donde 1 es Nada Satisfecho y 4 es Muy Satisfecho. ¿Cuál es el nivel de satisfacción con...? Los parques y zonas recreativas disponibles en su barrio</t>
  </si>
  <si>
    <t>P40.e. En una escala de 1 a 4, donde 1 es Nada Satisfecho y 4 es Muy Satisfecho. ¿Cuál es el nivel de satisfacción con...? La casa donde vive</t>
  </si>
  <si>
    <t>P40.f. En una escala de 1 a 4, donde 1 es Nada Satisfecho y 4 es Muy Satisfecho. ¿Cuál es el nivel de satisfacción con...? La facilidad de transporte en el barrio donde vive</t>
  </si>
  <si>
    <t>P40.g. En una escala de 1 a 4, donde 1 es Nada Satisfecho y 4 es Muy Satisfecho. ¿Cuál es el nivel de satisfacción con...? Las actividades culturales en su barrio</t>
  </si>
  <si>
    <t>P41. Usted se moviliza principalmente:</t>
  </si>
  <si>
    <t>Otro</t>
  </si>
  <si>
    <t>A pie</t>
  </si>
  <si>
    <t>Buses del SITP</t>
  </si>
  <si>
    <t>Transmilenio</t>
  </si>
  <si>
    <t>Bus, buseta, colectivo</t>
  </si>
  <si>
    <t>Carro particular</t>
  </si>
  <si>
    <t>Taxi</t>
  </si>
  <si>
    <t>Servicio de transporte privado pedido por aplicación</t>
  </si>
  <si>
    <t>Bici-taxi</t>
  </si>
  <si>
    <t>Bicicleta</t>
  </si>
  <si>
    <t>Moto</t>
  </si>
  <si>
    <t>Taxi colectivo</t>
  </si>
  <si>
    <t>P43. Siendo 1 Completamente Insatisfactorio y 5 Muy Satisfactorio, califique usted la manera como se moviliza principalmente…</t>
  </si>
  <si>
    <t>Completamente Insatisfactorio</t>
  </si>
  <si>
    <t>Insatisfactorio</t>
  </si>
  <si>
    <t>Medianamente satisfactorio</t>
  </si>
  <si>
    <t>Satisfactorio</t>
  </si>
  <si>
    <t>Muy Satisfactorio</t>
  </si>
  <si>
    <t>P44.a. Ahora voy a leerle una lista de situaciones que se presentan a diario en la ciudad. Dígame si las presenció durante la semana pasada. Peatones cruzando la calle sin usar el puente peatonal</t>
  </si>
  <si>
    <t>P44.b. Ahora voy a leerle una lista de situaciones que se presentan a diario en la ciudad. Dígame si las presenció durante la semana pasada. Vehículos particulares parqueados en zonas prohibidas</t>
  </si>
  <si>
    <t>P44.c. Ahora voy a leerle una lista de situaciones que se presentan a diario en la ciudad. Dígame si las presenció durante la semana pasada. Vehículos de servicio público pasar el semáforo en rojo</t>
  </si>
  <si>
    <t>P44.d. Ahora voy a leerle una lista de situaciones que se presentan a diario en la ciudad. Dígame si las presenció durante la semana pasada. Ciclistas en los carriles de vehículos existiendo cicloruta al lado</t>
  </si>
  <si>
    <t>P44.e. Ahora voy a leerle una lista de situaciones que se presentan a diario en la ciudad. Dígame si las presenció durante la semana pasada. Vehículos bloqueando la intersección vial</t>
  </si>
  <si>
    <t>P44.f. Ahora voy a leerle una lista de situaciones que se presentan a diario en la ciudad. Dígame si las presenció durante la semana pasada. Vehículos que no le ceden el paso al peatón</t>
  </si>
  <si>
    <t>P44.g. Ahora voy a leerle una lista de situaciones que se presentan a diario en la ciudad. Dígame si las presenció durante la semana pasada. Personas colándose en Transmilenio</t>
  </si>
  <si>
    <t>P44.h. Ahora voy a leerle una lista de situaciones que se presentan a diario en la ciudad. Dígame si las presenció durante la semana pasada. Monumentos, señales de tránsito o fachadas con rayones, tags o pintas</t>
  </si>
  <si>
    <t>P44.i. Ahora voy a leerle una lista de situaciones que se presentan a diario en la ciudad. Dígame si las presenció durante la semana pasada. Personas arrojando desechos a caños, fuentes de agua, humedales o ríos en Bogotá</t>
  </si>
  <si>
    <t>P44.j. Ahora voy a leerle una lista de situaciones que se presentan a diario en la ciudad. Dígame si las presenció durante la semana pasada. Personas desperdiciando agua (lavado de carros, fachadas, etc.)</t>
  </si>
  <si>
    <t>P44.k. Ahora voy a leerle una lista de situaciones que se presentan a diario en la ciudad. Dígame si las presenció durante la semana pasada. Ventas ambulantes que invaden el espacio público destinado a  los peatones</t>
  </si>
  <si>
    <t>P45.a. Además de ser un espacio para transitar, para usted la calle es un espacio… De expresión cultural y artística</t>
  </si>
  <si>
    <t>P45.b. Además de ser un espacio para transitar, para usted la calle es un espacio… De encuentro</t>
  </si>
  <si>
    <t>P45.c. Además de ser un espacio para transitar, para usted la calle es un espacio… De peligro</t>
  </si>
  <si>
    <t>P45.d. Además de ser un espacio para transitar, para usted la calle es un espacio… De conflictos</t>
  </si>
  <si>
    <t>P45.e. Además de ser un espacio para transitar, para usted la calle es un espacio… Para practicar deportes</t>
  </si>
  <si>
    <t>P45.f. Además de ser un espacio para transitar, para usted la calle es un espacio… Para trabajar</t>
  </si>
  <si>
    <t>P46.a. En una escala de 1 a 4, donde 1 es Muy Malo (MM) y 4 es Muy Bueno (MB), ¿Cómo califica los siguientes aspectos del barrio donde vive? El aspecto del entorno</t>
  </si>
  <si>
    <t>NS/Nr</t>
  </si>
  <si>
    <t>Muy Malo (MM)</t>
  </si>
  <si>
    <t>Malo</t>
  </si>
  <si>
    <t>Bueno</t>
  </si>
  <si>
    <t>Muy bueno (MB)</t>
  </si>
  <si>
    <t>P46.b. En una escala de 1 a 4, donde 1 es Muy Malo (MM) y 4 es Muy Bueno (MB), ¿Cómo califica los siguientes aspectos del barrio donde vive? El alumbrado público</t>
  </si>
  <si>
    <t>P46.c. En una escala de 1 a 4, donde 1 es Muy Malo (MM) y 4 es Muy Bueno (MB), ¿Cómo califica los siguientes aspectos del barrio donde vive? El estado de las vías</t>
  </si>
  <si>
    <t>P46.d. En una escala de 1 a 4, donde 1 es Muy Malo (MM) y 4 es Muy Bueno (MB), ¿Cómo califica los siguientes aspectos del barrio donde vive? La calidad del aire que respira</t>
  </si>
  <si>
    <t>P46.e. En una escala de 1 a 4, donde 1 es Muy Malo (MM) y 4 es Muy Bueno (MB), ¿Cómo califica los siguientes aspectos del barrio donde vive? Los sonidos o ruidos que se escuchan</t>
  </si>
  <si>
    <t>P47. Por favor piense en los espacios cercanos a su casa. Dígame si en ellos hay parques o espacios públicos recreativos</t>
  </si>
  <si>
    <t>P48.a. Los parques y espacios públicos de uso recreativo cercanos a su casa son: Agradables</t>
  </si>
  <si>
    <t>P48.b. Los parques y espacios públicos de uso recreativo cercanos a su casa son: Limpios</t>
  </si>
  <si>
    <t>P48.c. Los parques y espacios públicos de uso recreativo cercanos a su casa son: Seguros</t>
  </si>
  <si>
    <t>P48.d. Los parques y espacios públicos de uso recreativo cercanos a su casa son: Amplios</t>
  </si>
  <si>
    <t>P48.e. Los parques y espacios públicos de uso recreativo cercanos a su casa son: Bien equipados (iluminados, con canecas, prados y pisos en buen estado)</t>
  </si>
  <si>
    <t>P49.a. Ahora piense en el parque más cercano a su casa. En ese parque, ¿se presentan las siguientes situaciones? Se encuentran los(as) vecinos(as)</t>
  </si>
  <si>
    <t>P49.b. Ahora piense en el parque más cercano a su casa. En ese parque, ¿se presentan las siguientes situaciones? Las personas disfrutan de la naturaleza</t>
  </si>
  <si>
    <t>P49.c. Ahora piense en el parque más cercano a su casa. En ese parque, ¿se presentan las siguientes situaciones? Juegan los niños y las niñas</t>
  </si>
  <si>
    <t>P49.d. Ahora piense en el parque más cercano a su casa. En ese parque, ¿se presentan las siguientes situaciones? Descansan las personas mayores</t>
  </si>
  <si>
    <t>P49.e. Ahora piense en el parque más cercano a su casa. En ese parque, ¿se presentan las siguientes situaciones? Se sacan a pasear mascotas</t>
  </si>
  <si>
    <t>P49.f. Ahora piense en el parque más cercano a su casa. En ese parque, ¿se presentan las siguientes situaciones? Se practican deportes y actividades físicas</t>
  </si>
  <si>
    <t>P49.g. Ahora piense en el parque más cercano a su casa. En ese parque, ¿se presentan las siguientes situaciones? Se realizan actividades artísticas y culturales</t>
  </si>
  <si>
    <t>P49.h. Ahora piense en el parque más cercano a su casa. En ese parque, ¿se presentan las siguientes situaciones? Hay venta o consumo de drogas</t>
  </si>
  <si>
    <t>P49.i. Ahora piense en el parque más cercano a su casa. En ese parque, ¿se presentan las siguientes situaciones? Se presentan atracos o robos</t>
  </si>
  <si>
    <t>P49.j. Ahora piense en el parque más cercano a su casa. En ese parque, ¿se presentan las siguientes situaciones? Se ven casos de violencia o acoso sexual</t>
  </si>
  <si>
    <t>P49.k. Ahora piense en el parque más cercano a su casa. En ese parque, ¿se presentan las siguientes situaciones? Se presentan peleas o riñas</t>
  </si>
  <si>
    <t>P50. ¿Con qué frecuencia visita ese parque?</t>
  </si>
  <si>
    <t>Todos los días</t>
  </si>
  <si>
    <t>Por lo menos una vez entre semana y los fines de semana</t>
  </si>
  <si>
    <t>Por lo menos una vez entre semana</t>
  </si>
  <si>
    <t>Los fines de semana</t>
  </si>
  <si>
    <t>Rara vez</t>
  </si>
  <si>
    <t>Nunca</t>
  </si>
  <si>
    <t>P51. ¿Cuál es la principal actividad que usted realiza en ese parque?</t>
  </si>
  <si>
    <t>Hacer deporte o ejercicio</t>
  </si>
  <si>
    <t>Lugar de paso/Recortar camino</t>
  </si>
  <si>
    <t>Acompañar a alguien (niños(as), otras personas, etc)</t>
  </si>
  <si>
    <t>Pasear su mascota</t>
  </si>
  <si>
    <t>Relajarse / Contemplar el paisaje</t>
  </si>
  <si>
    <t>Actividades artísticas o culturales (pintar, leer, etc)</t>
  </si>
  <si>
    <t>P52.a. Durante los últimos dos años usted habitualmente: Ha practicado una lengua tradicional de grupos étnicos</t>
  </si>
  <si>
    <t>P52.b. Durante los últimos dos años usted habitualmente: Ha elaborado recetas de medicina tradicional</t>
  </si>
  <si>
    <t>P52.c. Durante los últimos dos años usted habitualmente: Ha desarrollado procesos productivos y técnicas</t>
  </si>
  <si>
    <t>P52.d. Durante los últimos dos años usted habitualmente: Ha participado en la organización de alguna actividad</t>
  </si>
  <si>
    <t>P52.e. Durante los últimos dos años usted habitualmente: Ha participado en la organización de actos festivos, lúdicos y religiosos</t>
  </si>
  <si>
    <t>P52.f. Durante los últimos dos años usted habitualmente: Ha practicado juegos y deportes tradicionales</t>
  </si>
  <si>
    <t>P52.g. Durante los últimos dos años usted habitualmente: Ha preparado alguna receta de la cultura culinaria</t>
  </si>
  <si>
    <t>P52.h. Durante los últimos dos años usted habitualmente: Ha participado en las actividades propias de alguna organización tradicional</t>
  </si>
  <si>
    <t>P53.a. En los últimos 12 meses, ¿Usted asistió, en Bogotá, por lo menos una vez a… Recorridos por el centro histórico</t>
  </si>
  <si>
    <t>P53.b. En los últimos 12 meses, ¿Usted asistió, en Bogotá, por lo menos una vez a… Visitas a monumentos</t>
  </si>
  <si>
    <t>P53.c. En los últimos 12 meses, ¿Usted asistió, en Bogotá, por lo menos una vez a… Museos</t>
  </si>
  <si>
    <t>P53.d. En los últimos 12 meses, ¿Usted asistió, en Bogotá, por lo menos una vez a… Festivales populares</t>
  </si>
  <si>
    <t>P54. Para que algo sea considerado patrimonio cultural, debería ser lo que…</t>
  </si>
  <si>
    <t>Tenga significado histórico</t>
  </si>
  <si>
    <t>Mucha gente considere bello</t>
  </si>
  <si>
    <t>Ayude a mantener las tradiciones</t>
  </si>
  <si>
    <t>Identifique a los habitantes de un lugar</t>
  </si>
  <si>
    <t>Sea parte de la memoria de una comunidad</t>
  </si>
  <si>
    <t>P55. Para usted el Patrimonio cultural debería ser definido por:</t>
  </si>
  <si>
    <t>Las personas y entidades expertas en ese tema</t>
  </si>
  <si>
    <t>Los habitantes y las comunidades de la ciudad</t>
  </si>
  <si>
    <t>Las entidades del gobierno</t>
  </si>
  <si>
    <t>P56. De las siguientes situaciones, dígame ¿Cuál es la que más daño le hace a su barrio?</t>
  </si>
  <si>
    <t>Otra ¿Cuál?</t>
  </si>
  <si>
    <t>El ruido excesivo en la calle (parlantes, megáfonos, pitos,  equipos de sonido…)</t>
  </si>
  <si>
    <t>Escombros y basuras en ríos, quebradas, caños y/o humedales</t>
  </si>
  <si>
    <t>Basura en la calle, parques o zonas verdes</t>
  </si>
  <si>
    <t>Exceso de avisos publicitarios</t>
  </si>
  <si>
    <t>Emisión excesiva de humo de los carros</t>
  </si>
  <si>
    <t>Tala de árboles</t>
  </si>
  <si>
    <t>Construcción de viviendas en los cerros</t>
  </si>
  <si>
    <t>Tags y rayones en paredes y fachadas</t>
  </si>
  <si>
    <t>Ninguna</t>
  </si>
  <si>
    <t>P57. ¿Usted separa los residuos que se generan en su casa?</t>
  </si>
  <si>
    <t>P58. ¿Usted por qué no separa los residuos?</t>
  </si>
  <si>
    <t>Otra. ¿Cuál?</t>
  </si>
  <si>
    <t>Porque nadie más lo hace</t>
  </si>
  <si>
    <t>Porque en los camiones recolectores al final se revuelven todos los residuos</t>
  </si>
  <si>
    <t>Porque no lo ve importante</t>
  </si>
  <si>
    <t>Porque le da pereza</t>
  </si>
  <si>
    <t>Porque no quiere</t>
  </si>
  <si>
    <t>Porque los recicladores se encargan de separar y clasificar</t>
  </si>
  <si>
    <t>Porque no sabe cómo hacerlo</t>
  </si>
  <si>
    <t>Porque no sabía que había que hacerlo</t>
  </si>
  <si>
    <t>Porque la administración del edificio no facilita la separación</t>
  </si>
  <si>
    <t>P59. ¿Usted reutiliza envases, papel, cajas, llantas o algún otro material?</t>
  </si>
  <si>
    <t>P60. ¿De las siguientes acciones cuál cree que más afecta las fuentes de agua, canales y ríos de la ciudad?</t>
  </si>
  <si>
    <t>No responde</t>
  </si>
  <si>
    <t>Arrojar basuras en alcantarillas</t>
  </si>
  <si>
    <t>Botar residuos en inodoros y desagües</t>
  </si>
  <si>
    <t>No ahorrar o no reutilizar el agua</t>
  </si>
  <si>
    <t>Utilizar detergentes que no son ambientalmente amigables</t>
  </si>
  <si>
    <t>Verter aceite usado en el sifón</t>
  </si>
  <si>
    <t>No sé</t>
  </si>
  <si>
    <t>P61. Hablando en general, usted diría que:</t>
  </si>
  <si>
    <t>Se puede confiar en la mayoría de personas</t>
  </si>
  <si>
    <t>Es necesario ser muy precavido</t>
  </si>
  <si>
    <t>P62.a. Digame de 1 a 10 donde 1 es Nada y 10 es Totalmente, qué tanto confía en: Sus Familiares</t>
  </si>
  <si>
    <t>P62.b. Digame de 1 a 10 donde 1 es Nada y 10 es Totalmente, qué tanto confía en: Sus vecinos(as)</t>
  </si>
  <si>
    <t>P62.c. Digame de 1 a 10 donde 1 es Nada y 10 es Totalmente, qué tanto confía en: Sus compañeros(as) de trabajo o estudio</t>
  </si>
  <si>
    <t>P63. Frente a personas de costumbres distintas a las suyas o de las de su hogar, usted normalmente:</t>
  </si>
  <si>
    <t>Se relaciona de manera fresca</t>
  </si>
  <si>
    <t>Se relaciona de manera prevenida</t>
  </si>
  <si>
    <t>No se relaciona jamás</t>
  </si>
  <si>
    <t>No se relaciona a menos que sea necesario</t>
  </si>
  <si>
    <t>Se relaciona si es una cultura superior y le conviene</t>
  </si>
  <si>
    <t>Se relaciona si es una cultura inferior y puede ayudarle</t>
  </si>
  <si>
    <t>Se relaciona porque le gusta explorar cosas desconocidas</t>
  </si>
  <si>
    <t>P64.a. Dígame por favor su nivel de acuerdo o desacuerdo con las siguientes afirmaciones: Entre más religiones se permitan en el país, es más difícil preservar nuestros valores</t>
  </si>
  <si>
    <t>P64.b. Dígame por favor su nivel de acuerdo o desacuerdo con las siguientes afirmaciones: A los homosexuales se les debe permitir ser profesores de colegio</t>
  </si>
  <si>
    <t>P64.c. Dígame por favor su nivel de acuerdo o desacuerdo con las siguientes afirmaciones: Cuando la gente es pobre, es más propensa a cometer delitos</t>
  </si>
  <si>
    <t>P64.d. Dígame por favor su nivel de acuerdo o desacuerdo con las siguientes afirmaciones: Por sus características, los negros siempre tendrán limitaciones</t>
  </si>
  <si>
    <t>P64.e. Dígame por favor su nivel de acuerdo o desacuerdo con las siguientes afirmaciones: Una educación adecuada para las niñas es la que da preferencia al desarrollo de los roles de madre y esposa</t>
  </si>
  <si>
    <t>P64.f. Dígame por favor su nivel de acuerdo o desacuerdo con las siguientes afirmaciones: Las personas enfermas de SIDA deben ser alejadas del resto de las personas</t>
  </si>
  <si>
    <t>P64.g. Dígame por favor su nivel de acuerdo o desacuerdo con las siguientes afirmaciones: Por más que les ayude, los indígenas nunca saldrán del atraso</t>
  </si>
  <si>
    <t>P64.h. Dígame por favor su nivel de acuerdo o desacuerdo con las siguientes afirmaciones: Las personas discapacitadas pueden ser buenas trabajadoras, pero no en niveles directivos</t>
  </si>
  <si>
    <t>P64.i. Dígame por favor su nivel de acuerdo o desacuerdo con las siguientes afirmaciones: Las personas gays, lesbianas, bisexuales y transgénero son un peligro para la sociedad</t>
  </si>
  <si>
    <t>P65.a. Dígame por favor si está en desacuerdo o de acuerdo con las siguientes afirmaciones: Las mujeres cuidan mejor a los(as) niños(as) que los hombres</t>
  </si>
  <si>
    <t>P65.b. Dígame por favor si está en desacuerdo o de acuerdo con las siguientes afirmaciones: Las mujeres por naturaleza hacen mejor los oficios del hogar que los hombres</t>
  </si>
  <si>
    <t>P65.c. Dígame por favor si está en desacuerdo o de acuerdo con las siguientes afirmaciones: El deber de todo hombre es defender su hombría</t>
  </si>
  <si>
    <t>P65.d. Dígame por favor si está en desacuerdo o de acuerdo con las siguientes afirmaciones: Toda familia necesita un hombre que la proteja</t>
  </si>
  <si>
    <t>P66.a. Usted considera que a las personas lesbianas, gays, bisexuales, transgénero o intersexuales LGBTI, se les debería prohibir: Que crien o adopten niños y niñas</t>
  </si>
  <si>
    <t>P66.b. Usted considera que a las personas lesbianas, gays, bisexuales, transgénero o intersexuales LGBTI, se les debería prohibir: Que se casen entre sí</t>
  </si>
  <si>
    <t>P66.c. Usted considera que a las personas lesbianas, gays, bisexuales, transgénero o intersexuales LGBTI, se les debería prohibir: Que se expresen afectivamente en público</t>
  </si>
  <si>
    <t>P67. Si una persona desmovilizada llegara a vivir a su vecindario, usted:</t>
  </si>
  <si>
    <t>Lo aceptaría</t>
  </si>
  <si>
    <t>Lo rechazaría</t>
  </si>
  <si>
    <t>Le sería indiferente</t>
  </si>
  <si>
    <t>P68. ¿Usted estaría de acuerdo con que las personas se postulen a cargos de elección popular?</t>
  </si>
  <si>
    <t>P69. Dígame por favor su nivel de acuerdo o desacuerdo con la siguiente afirmación: Cuando una persona vende su cuerpo pierde su dignidad.</t>
  </si>
  <si>
    <t>P70.a. ¿Qué tan libre se siente para expresar sus opiniones ante: Su jefe</t>
  </si>
  <si>
    <t>Prefiero no expresarlas</t>
  </si>
  <si>
    <t>Poco libre</t>
  </si>
  <si>
    <t>Libre</t>
  </si>
  <si>
    <t>Muy libre</t>
  </si>
  <si>
    <t>P70.b. ¿Qué tan libre se siente para expresar sus opiniones ante: Sus profesores</t>
  </si>
  <si>
    <t>P70.c. ¿Qué tan libre se siente para expresar sus opiniones ante: Desconocidos</t>
  </si>
  <si>
    <t>P70.d. ¿Qué tan libre se siente para expresar sus opiniones ante: Su pareja</t>
  </si>
  <si>
    <t>P70.e. ¿Qué tan libre se siente para expresar sus opiniones ante: Sus padres</t>
  </si>
  <si>
    <t>P71. ¿Usted se ha sentido discriminado (a) en Bogotá durante los últimos dos años?</t>
  </si>
  <si>
    <t>P72. ¿Cuál fué la principal razón por la que se sintió discriminado(a)?</t>
  </si>
  <si>
    <t>Otra, ¿Cuál?</t>
  </si>
  <si>
    <t>Por el color de su piel</t>
  </si>
  <si>
    <t>Por su condición económica</t>
  </si>
  <si>
    <t>Por ser hombre o ser mujer</t>
  </si>
  <si>
    <t>Por su edad</t>
  </si>
  <si>
    <t>Por un rasgo físico (ej: gordura, calvicie, estatura, defecto físico)</t>
  </si>
  <si>
    <t>Por su pertenencia étnica</t>
  </si>
  <si>
    <t>Por su orientación sexual</t>
  </si>
  <si>
    <t>Por su condición de discapacidad</t>
  </si>
  <si>
    <t>Por su lugar de procedencia</t>
  </si>
  <si>
    <t>Por su pensamiento político</t>
  </si>
  <si>
    <t>P73.a. Dígame por favor su nivel de acuerdo o desacuerdo con las siguientes afirmaciones: La mujer que se deja maltratar por su pareja es porque le gusta que la maltraten</t>
  </si>
  <si>
    <t>P73.b. Dígame por favor su nivel de acuerdo o desacuerdo con las siguientes afirmaciones: Lo más grave de que un hombre maltrate a su pareja es que lo haga en público</t>
  </si>
  <si>
    <t>P73.c. Dígame por favor su nivel de acuerdo o desacuerdo con las siguientes afirmaciones: En su opinión, una mujer que se viste con minifalda o ropa muy ajustada provoca que le falten el respeto en la calle</t>
  </si>
  <si>
    <t>P74. Al presenciar una situación de maltrato de una persona a la pareja ¿usted que hizo?</t>
  </si>
  <si>
    <t>Intervino para detener la agresión</t>
  </si>
  <si>
    <t>Llamó a alguna autoridad</t>
  </si>
  <si>
    <t>No hizo nada</t>
  </si>
  <si>
    <t>Nunca ha evidenciado una</t>
  </si>
  <si>
    <t>P75. Al presenciar una situación de maltrato a un niño o a una niña ¿usted que hizo?</t>
  </si>
  <si>
    <t>P76. Al presenciar una situación de maltrato a un habitante de calle ¿usted que hizo?</t>
  </si>
  <si>
    <t>P77. ¿Si tuviera la oportunidad de ayudar a un habitante de calle que preferiría hacer?</t>
  </si>
  <si>
    <t>Le daría plata</t>
  </si>
  <si>
    <t>Le ayudaría a encontrar a su familia</t>
  </si>
  <si>
    <t>Le daría ropa y comida</t>
  </si>
  <si>
    <t>Le ayudaría a conseguir trabajo</t>
  </si>
  <si>
    <t>Buscaría internarlo en un lugar especializado</t>
  </si>
  <si>
    <t>Le ayudaría a realizar lo que él o ella decidan</t>
  </si>
  <si>
    <t>P78.a. En muchos barrios, conjuntos y edificios de Bogotá se presentan problemas entre vecinos. Dígame usted, si en su barrio se presentan con cierta frecuencia… Vecinos(as) que ponen música a un volumen muy alto o hacen mucho ruido</t>
  </si>
  <si>
    <t>P78.b. En muchos barrios, conjuntos y edificios de Bogotá se presentan problemas entre vecinos. Dígame usted, si en su barrio se presentan con cierta frecuencia… Borrachos(as) que forman problemas</t>
  </si>
  <si>
    <t>P78.e. En muchos barrios, conjuntos y edificios de Bogotá se presentan problemas entre vecinos. Dígame usted, si en su barrio se presentan con cierta frecuencia… Mascotas que ensucian los lugares comunes o hacen mucho ruido</t>
  </si>
  <si>
    <t>P78.f. En muchos barrios, conjuntos y edificios de Bogotá se presentan problemas entre vecinos. Dígame usted, si en su barrio se presentan con cierta frecuencia… Familias conflictivas que se pelean mucho entre ellos (gritos, insultos, portazos, golpes)</t>
  </si>
  <si>
    <t>P78.g. En muchos barrios, conjuntos y edificios de Bogotá se presentan problemas entre vecinos. Dígame usted, si en su barrio se presentan con cierta frecuencia… Estudiantes de la zona que generan ruido y desorden en el barrio</t>
  </si>
  <si>
    <t>P78.h. En muchos barrios, conjuntos y edificios de Bogotá se presentan problemas entre vecinos. Dígame usted, si en su barrio se presentan con cierta frecuencia… Comerciantes de la zona que invaden los espacios públicos</t>
  </si>
  <si>
    <t>P78.i. En muchos barrios, conjuntos y edificios de Bogotá se presentan problemas entre vecinos. Dígame usted, si en su barrio se presentan con cierta frecuencia… Negocios de la zona que hacen mucho ruido</t>
  </si>
  <si>
    <t>P78.j. En muchos barrios, conjuntos y edificios de Bogotá se presentan problemas entre vecinos. Dígame usted, si en su barrio se presentan con cierta frecuencia… Peleas en su barrio</t>
  </si>
  <si>
    <t>Pide ayuda a cualquier persona</t>
  </si>
  <si>
    <t>Llama a la policía</t>
  </si>
  <si>
    <t>Si tiene la oportunidad, hace justicia por mano propia</t>
  </si>
  <si>
    <t>No hace nada por miedo o temor</t>
  </si>
  <si>
    <t>No hace nada porque le es indiferente</t>
  </si>
  <si>
    <t>No ha presenciado ningún robo callejero o no ha sido víctima</t>
  </si>
  <si>
    <t>P80. Dígame por favor su nivel de acuerdo o desacuerdo con la siguiente afirmación: Pensando en la inseguridad de la ciudad, lo mejor es tener un arma para protegerse</t>
  </si>
  <si>
    <t>P81. ¿Practica actualmente alguna actividad artística?</t>
  </si>
  <si>
    <t>Más de una vez a la semana</t>
  </si>
  <si>
    <t>Menos de una vez a la semana</t>
  </si>
  <si>
    <t>No realiza</t>
  </si>
  <si>
    <t>Es una materia, asignatura o electiva de su colegio, universidad o lugar de estudio</t>
  </si>
  <si>
    <t>Estudia esa actividad como oficio, profesión, o es parte de su trabajo</t>
  </si>
  <si>
    <t>Es una afición y la practica por gusto en su tiempo libre</t>
  </si>
  <si>
    <t>Club o Caja de Compensación</t>
  </si>
  <si>
    <t>Parque</t>
  </si>
  <si>
    <t>Academia o escuela</t>
  </si>
  <si>
    <t>Biblioteca</t>
  </si>
  <si>
    <t>Espacio público</t>
  </si>
  <si>
    <t>Centros Locales para la Atención de la Niñez (CLAN)/(CREA)</t>
  </si>
  <si>
    <t>Colegio/Universidad/otro lugar de estudio</t>
  </si>
  <si>
    <t>Compañía</t>
  </si>
  <si>
    <t>En su casa</t>
  </si>
  <si>
    <t>P85. ¿A cuántas cuadras de su casa queda ese lugar?</t>
  </si>
  <si>
    <t>No sabe</t>
  </si>
  <si>
    <t>A menos de 10 cuadras</t>
  </si>
  <si>
    <t>Entre 10 y 20 cuadras</t>
  </si>
  <si>
    <t>Más de 20 cuadras</t>
  </si>
  <si>
    <t>P86. ¿Principalmente, por qué razón realiza esa(s) actividad(es)?</t>
  </si>
  <si>
    <t>Otro ¿Cuál?</t>
  </si>
  <si>
    <t>Por diversión</t>
  </si>
  <si>
    <t>Por salud o relajarse</t>
  </si>
  <si>
    <t>Para relacionarme con otras personas</t>
  </si>
  <si>
    <t>Para mejorar la convivencia vecinal</t>
  </si>
  <si>
    <t>Para fortalecer la comunidad</t>
  </si>
  <si>
    <t>Por una causa social o política</t>
  </si>
  <si>
    <t>P87. ¿Cuál es la principal razón por la cual usted no practica ninguna actividad artística? Porque…</t>
  </si>
  <si>
    <t>Es muy costoso</t>
  </si>
  <si>
    <t>No cuento con instalaciones cerca</t>
  </si>
  <si>
    <t>Tengo limitaciones físicas o discapacidad para realizarlas</t>
  </si>
  <si>
    <t>No tengo habilidades</t>
  </si>
  <si>
    <t>No sé como realizarlo</t>
  </si>
  <si>
    <t>Es una pérdida de tiempo</t>
  </si>
  <si>
    <t>No me interesa</t>
  </si>
  <si>
    <t>No tengo suficiente tiempo</t>
  </si>
  <si>
    <t>P88.a.  En los últimos 12 meses, usted ha asistido en Bogotá, al menos una vez a: Obras de teatro</t>
  </si>
  <si>
    <t>P88.b.  En los últimos 12 meses, usted ha asistido en Bogotá, al menos una vez a: Actividades y exposiciones de pintura, escultura, otras artes plásticas o visuales</t>
  </si>
  <si>
    <t>P88.c.  En los últimos 12 meses, usted ha asistido en Bogotá, al menos una vez a: Presentaciones de danza</t>
  </si>
  <si>
    <t>P88.d.  En los últimos 12 meses, usted ha asistido en Bogotá, al menos una vez a: Funciones de cine o espacios de exhibición para ver una película</t>
  </si>
  <si>
    <t>P88.e.  En los últimos 12 meses, usted ha asistido en Bogotá, al menos una vez a: Presentaciones de música en vivo</t>
  </si>
  <si>
    <t>P89.¿Cuál es el principal motivo para no haber asistido a actividades artísticas en los últimos 12 meses?</t>
  </si>
  <si>
    <t>Falta de dinero</t>
  </si>
  <si>
    <t>Desinterés</t>
  </si>
  <si>
    <t>Falta de información</t>
  </si>
  <si>
    <t>Falta de tiempo</t>
  </si>
  <si>
    <t>Los lugares donde realizan estas actividades están lejos de su casa</t>
  </si>
  <si>
    <t>Dificultades de acceso por discapacidad</t>
  </si>
  <si>
    <t>La oferta no satisface sus expectativas</t>
  </si>
  <si>
    <t>Por dificultades de transporte y movilidad</t>
  </si>
  <si>
    <t>Eventos con condiciones inadecuadas para el acceso público</t>
  </si>
  <si>
    <t>90.f. ¿Cuáles de los siguientes equipamientos culturales ha utilizado o visitado usted o alguien de su familia, en los últimos 12 meses? Teatro</t>
  </si>
  <si>
    <t>90.g. ¿Cuáles de los siguientes equipamientos culturales ha utilizado o visitado usted o alguien de su familia, en los últimos 12 meses? Salas de exposición y galerías</t>
  </si>
  <si>
    <t>90.h. ¿Cuáles de los siguientes equipamientos culturales ha utilizado o visitado usted o alguien de su familia, en los últimos 12 meses? Centros culturales</t>
  </si>
  <si>
    <t>P91. ¿Ha asistido en los últimos 12 meses a algún concierto de la Orquesta Filarmónica de Bogotá? (coro filarmónico juvenil, infantil, banda filarmónica juvenil, orquesta filarmónica de Bogotá, orquesta filarmónica prejuvenil, juvenil).</t>
  </si>
  <si>
    <t>Sí</t>
  </si>
  <si>
    <t>P92. ¿Cuál es la principal razón por la cual usted no ha asistido a algún concierto de la Orquesta Filarmónica de Bogotá?</t>
  </si>
  <si>
    <t>Otra</t>
  </si>
  <si>
    <t>No le interesa</t>
  </si>
  <si>
    <t>No conoce la orquesta</t>
  </si>
  <si>
    <t>Los lugares donde realizan los conciertos están lejos de su casa</t>
  </si>
  <si>
    <t>No conoce la programación</t>
  </si>
  <si>
    <t>No es fácil llegar a donde se presentan</t>
  </si>
  <si>
    <t>P93. ¿Usted sabe leer y escribir?</t>
  </si>
  <si>
    <t>P94. En los últimos 12 meses, ¿Usted Leyó en cualquier formato y/o soporte? (incluya lectura impresa o digital)</t>
  </si>
  <si>
    <t>P95. ¿Cuál es el principal motivo por el que no leyó en en los últimos  12 meses?</t>
  </si>
  <si>
    <t>No tiene materiales de lectura</t>
  </si>
  <si>
    <t>Falta de voluntad</t>
  </si>
  <si>
    <t>Problemas visuales</t>
  </si>
  <si>
    <t>Me cuesta trabajo concentrarme</t>
  </si>
  <si>
    <t>P97. ¿En los últimos 12 meses, leyó libros?</t>
  </si>
  <si>
    <t>P98. ¿Con qué frecuencia?</t>
  </si>
  <si>
    <t>Varias veces a la semana</t>
  </si>
  <si>
    <t>Una vez a la semana</t>
  </si>
  <si>
    <t>Una vez al mes</t>
  </si>
  <si>
    <t>Una vez cada tres meses</t>
  </si>
  <si>
    <t>Por lo menos una vez a la semana</t>
  </si>
  <si>
    <t>P103.a. Usted leyó libros por: Gusto</t>
  </si>
  <si>
    <t>P103.b. Usted leyó libros por: Requerimientos del trabajo</t>
  </si>
  <si>
    <t>P103.c. Usted leyó libros por: Exigencia del estudio</t>
  </si>
  <si>
    <t>P103.d. Usted leyó libros por: Compartir con los(as) niños(as)</t>
  </si>
  <si>
    <t>P103.e. Usted leyó libros por: Otra razón.</t>
  </si>
  <si>
    <t>P104.1.a. En los últimos 12 meses, leyó… 104.1. En medio impreso (papel) Revistas ( todo tipo ej: a) farándula, científicas, académicas)</t>
  </si>
  <si>
    <t>P104.2.a.  En los últimos 12 meses, leyó…  104.2. En internet o digital  Revistas ( todo tipo ej: a) farándula, científicas, académicas)</t>
  </si>
  <si>
    <t>P104.3.a.  En los últimos 12 meses, leyó…  104.3. Estudio o trabajo  Revistas ( todo tipo ej: a) farándula, científicas, académicas)</t>
  </si>
  <si>
    <t>P104.4.a.  En los últimos 12 meses, leyó…  104.4. Por gusto en el tiempo libre  Revistas ( todo tipo ej: a) farándula, científicas, académicas)</t>
  </si>
  <si>
    <t>P104.1.b. En los últimos 12 meses, leyó… 104.1. En medio impreso (papel) Periódicos</t>
  </si>
  <si>
    <t>P104.2.b.  En los últimos 12 meses, leyó…  104.2. En internet o digital  Periódicos</t>
  </si>
  <si>
    <t>P104.3.b.  En los últimos 12 meses, leyó…  104.3. Estudio o trabajo  Periódicos</t>
  </si>
  <si>
    <t>P104.4.b.  En los últimos 12 meses, leyó…  104.4. Por gusto en el tiempo libre  Periódicos</t>
  </si>
  <si>
    <t>P104.1.c. En los últimos 12 meses, leyó… 104.1. En medio impreso (papel) Comics, historietas</t>
  </si>
  <si>
    <t>P104.2.c.  En los últimos 12 meses, leyó…  104.2. En internet o digital  Comics, historietas</t>
  </si>
  <si>
    <t>P104.3.c.  En los últimos 12 meses, leyó…  104.3. Estudio o trabajo  Comics, historietas</t>
  </si>
  <si>
    <t>P104.4.c.  En los últimos 12 meses, leyó…  104.4. Por gusto en el tiempo libre  Comics, historietas</t>
  </si>
  <si>
    <t>P104.1.d. En los últimos 12 meses, leyó… 104.1. En medio impreso (papel) Otros (Folletos, manuales, etc.)</t>
  </si>
  <si>
    <t>P104.2.d.  En los últimos 12 meses, leyó…  104.2. En internet o digital  Otros (Folletos, manuales, etc.)</t>
  </si>
  <si>
    <t>P104.3.d.  En los últimos 12 meses, leyó…  104.3. Estudio o trabajo  Otros (Folletos, manuales, etc.)</t>
  </si>
  <si>
    <t>P104.4.d.  En los últimos 12 meses, leyó…  104.4. Por gusto en el tiempo libre  Otros (Folletos, manuales, etc.)</t>
  </si>
  <si>
    <t>105.a.  Usualmente usted escribe por… Gusto</t>
  </si>
  <si>
    <t>105.b.  Usualmente usted escribe por… Requerimientos del trabajo</t>
  </si>
  <si>
    <t>105.c.  Usualmente usted escribe por… Exigencia del estudio</t>
  </si>
  <si>
    <t>105.d.  Usualmente usted escribe por… Otra razón</t>
  </si>
  <si>
    <t xml:space="preserve">106. ¿Cuál es el principal motivo por el que no escribió en en los últimos  12 meses? </t>
  </si>
  <si>
    <t>Se le dificulta redactar</t>
  </si>
  <si>
    <t>No lo necesita</t>
  </si>
  <si>
    <t xml:space="preserve">107. ¿Usted utiliza frecuentemente su dispositivo móvil para…?   (Smartphone, celular, tablet, etc) </t>
  </si>
  <si>
    <t>Chatear</t>
  </si>
  <si>
    <t>Leer textos o artículos</t>
  </si>
  <si>
    <t>Redactar documentos</t>
  </si>
  <si>
    <t>Escribir diarios o cartas personales</t>
  </si>
  <si>
    <t>Escribir poemas y cuentos cortos</t>
  </si>
  <si>
    <t>108.a. Diga por favor si está de acuerdo o no con las siguientes afirmaciones:  Solo leo si tengo que hacerlo</t>
  </si>
  <si>
    <t>108.b. Diga por favor si está de acuerdo o no con las siguientes afirmaciones:  Leer es uno de mis pasatiempos favoritos</t>
  </si>
  <si>
    <t>108.c. Diga por favor si está de acuerdo o no con las siguientes afirmaciones:  Leer es aburrido</t>
  </si>
  <si>
    <t>108.d. Diga por favor si está de acuerdo o no con las siguientes afirmaciones:  Leer es para gente sin oficio</t>
  </si>
  <si>
    <t>108.e. Diga por favor si está de acuerdo o no con las siguientes afirmaciones:  Leer es perder el tiempo</t>
  </si>
  <si>
    <t>108.f. Diga por favor si está de acuerdo o no con las siguientes afirmaciones:   Escribir es un oficio para intelectuales</t>
  </si>
  <si>
    <t>108.g. Diga por favor si está de acuerdo o no con las siguientes afirmaciones:  Solo escribo para cumplir con obligaciones del trabajo o estudio</t>
  </si>
  <si>
    <t>108.h. Diga por favor si está de acuerdo o no con las siguientes afirmaciones:  Escribir es dificil</t>
  </si>
  <si>
    <t>108.i. Diga por favor si está de acuerdo o no con las siguientes afirmaciones:   Escribir me permite expresarme mejor</t>
  </si>
  <si>
    <t>109.a. Diga por favor su nivel de acuerdo o desacuerdo con las siguientes afirmaciones: Las bibliotecas ya no son necesarias porque todo se encuentra en internet</t>
  </si>
  <si>
    <t>109.b. Diga por favor su nivel de acuerdo o desacuerdo con las siguientes afirmaciones: Las bibliotecas son lugares muy aburridos</t>
  </si>
  <si>
    <t>109.c. Diga por favor su nivel de acuerdo o desacuerdo con las siguientes afirmaciones: Las bibliotecas son solo para leer o estudiar</t>
  </si>
  <si>
    <t>109.d. Diga por favor su nivel de acuerdo o desacuerdo con las siguientes afirmaciones: Las bibliotecas son espacios para pasar el tiempo libre</t>
  </si>
  <si>
    <t>110.a. De las siguientes actividades físicas o recreativas, ¿Cúales realiza actualmente?  Caminar (como ejercicio físico)</t>
  </si>
  <si>
    <t>110.b. De las siguientes actividades físicas o recreativas, ¿Cúales realiza actualmente?  Trotar</t>
  </si>
  <si>
    <t>110.c. De las siguientes actividades físicas o recreativas, ¿Cúales realiza actualmente?  Montar en bicicleta</t>
  </si>
  <si>
    <t>110.d. De las siguientes actividades físicas o recreativas, ¿Cúales realiza actualmente?  Ejercicios aeróbicos</t>
  </si>
  <si>
    <t>110.f. De las siguientes actividades físicas o recreativas, ¿Cúales realiza actualmente?   Bailar</t>
  </si>
  <si>
    <t>110.g. De las siguientes actividades físicas o recreativas, ¿Cúales realiza actualmente?  Ejercicios en aparatos estáticos</t>
  </si>
  <si>
    <t>110.h. De las siguientes actividades físicas o recreativas, ¿Cúales realiza actualmente?  Jugar o recrearse</t>
  </si>
  <si>
    <t>110.i. De las siguientes actividades físicas o recreativas, ¿Cúales realiza actualmente?   Yoga</t>
  </si>
  <si>
    <t>111. En promedio, ¿con qué frecuencia las realiza?</t>
  </si>
  <si>
    <t>3 o más veces a la semana</t>
  </si>
  <si>
    <t>1 o dos veces a la semana</t>
  </si>
  <si>
    <t>Menos de una vez al mes</t>
  </si>
  <si>
    <t>Más de una vez al mes</t>
  </si>
  <si>
    <t>P112.¿Practica algún deporte en la actualidad?</t>
  </si>
  <si>
    <t>P113.¿Cuál deporte? (Dejar que la persona responda.) Usar ficha 3</t>
  </si>
  <si>
    <t>Fútbol</t>
  </si>
  <si>
    <t>Ciclismo</t>
  </si>
  <si>
    <t>Baloncesto</t>
  </si>
  <si>
    <t>Microfútbol / fútbol - sala</t>
  </si>
  <si>
    <t>Caminar</t>
  </si>
  <si>
    <t>Skateboarding</t>
  </si>
  <si>
    <t>Parkour</t>
  </si>
  <si>
    <t>Street soccer</t>
  </si>
  <si>
    <t>Skates</t>
  </si>
  <si>
    <t>Bike</t>
  </si>
  <si>
    <t>Artes marciales</t>
  </si>
  <si>
    <t>Natación</t>
  </si>
  <si>
    <t>Atletismo</t>
  </si>
  <si>
    <t>Beisbol</t>
  </si>
  <si>
    <t>Boxeo</t>
  </si>
  <si>
    <t>Esgrima</t>
  </si>
  <si>
    <t>Gimnasia</t>
  </si>
  <si>
    <t>Levantamiento de pesas</t>
  </si>
  <si>
    <t>Lucha</t>
  </si>
  <si>
    <t>Squash</t>
  </si>
  <si>
    <t>Voleibol</t>
  </si>
  <si>
    <t>Tenis</t>
  </si>
  <si>
    <t>Tenis de mesa</t>
  </si>
  <si>
    <t>Baile deportivo</t>
  </si>
  <si>
    <t>Montañismo</t>
  </si>
  <si>
    <t>Otros deportes</t>
  </si>
  <si>
    <t>P114.En promedio ¿Con qué frecuencia lo practica?</t>
  </si>
  <si>
    <t>P115.Ese(os) deporte(s) usted lo(s) realizó principalmente porque:</t>
  </si>
  <si>
    <t>Estudia ese deporte como oficio, profesión, o es parte de su trabajo</t>
  </si>
  <si>
    <t>Es una afición y lo practica por gusto en su tiempo libre</t>
  </si>
  <si>
    <t>P116. ¿Dónde realiza deporte principalmente?</t>
  </si>
  <si>
    <t>Clubes  o Cajas de compensación</t>
  </si>
  <si>
    <t>Parque público</t>
  </si>
  <si>
    <t>Parque privado</t>
  </si>
  <si>
    <t>Centros de entrenamiento</t>
  </si>
  <si>
    <t>Centro deportivo de colegio, universidad o gremio</t>
  </si>
  <si>
    <t>Gimnasios instalados en los parques</t>
  </si>
  <si>
    <t>Gimnasio privado</t>
  </si>
  <si>
    <t>P117. ¿A cuántas cuadras de su casa queda ese lugar?</t>
  </si>
  <si>
    <t>P118.¿Cuál es la principal razón por la cual usted hace deporte?</t>
  </si>
  <si>
    <t>Por competir</t>
  </si>
  <si>
    <t>P119.Principalmente, ¿por qué razón no practica deporte?</t>
  </si>
  <si>
    <t>No le gusta</t>
  </si>
  <si>
    <t>No tiene tiempo</t>
  </si>
  <si>
    <t>No cuenta con instalaciones deportivas cerca</t>
  </si>
  <si>
    <t>Tiene limitaciones físicas para practicarlo</t>
  </si>
  <si>
    <t>P120.¿Ha ido a la ciclovía en los últimos 12 meses ?</t>
  </si>
  <si>
    <t>P121.¿Cuál es la principal razón por la cual usted no va a la ciclovía?</t>
  </si>
  <si>
    <t>No le queda cerca</t>
  </si>
  <si>
    <t>Es muy congestionada</t>
  </si>
  <si>
    <t>Es insegura</t>
  </si>
  <si>
    <t>Las vías que habilitan están en mal estado</t>
  </si>
  <si>
    <t>Las personas no saben comportarse correctamente</t>
  </si>
  <si>
    <t>P123. Por favor dígame su lugar de nacimiento</t>
  </si>
  <si>
    <t>Bogotá</t>
  </si>
  <si>
    <t>Otro municipio</t>
  </si>
  <si>
    <t>Otro país</t>
  </si>
  <si>
    <t>P125. ¿Cuál fue el principal motivo para venir a Bogotá?</t>
  </si>
  <si>
    <t>Motivos laborales</t>
  </si>
  <si>
    <t>Conflicto armado</t>
  </si>
  <si>
    <t>Motivos familiares</t>
  </si>
  <si>
    <t>Desastres naturales</t>
  </si>
  <si>
    <t>Otros motivos</t>
  </si>
  <si>
    <t>Estudiar</t>
  </si>
  <si>
    <t>126. ¿Cuál es su estado civil?</t>
  </si>
  <si>
    <t>Casado</t>
  </si>
  <si>
    <t>Soltero</t>
  </si>
  <si>
    <t>Vive en pareja hace más de dos años</t>
  </si>
  <si>
    <t>Vive en pareja hace menos de dos años</t>
  </si>
  <si>
    <t>Divorciado</t>
  </si>
  <si>
    <t>Viudo</t>
  </si>
  <si>
    <t>P127. ¿Ha tenido hijos?</t>
  </si>
  <si>
    <t>P129. ¿Usted o su pareja está en embarazo actualmente?</t>
  </si>
  <si>
    <t>P130. Usted actualmente se dedica a …</t>
  </si>
  <si>
    <t>Trabajar</t>
  </si>
  <si>
    <t>Trabajar y estudiar</t>
  </si>
  <si>
    <t>Exclusivamente a oficios del hogar</t>
  </si>
  <si>
    <t>Buscar trabajo</t>
  </si>
  <si>
    <t>P131. ¿Tiene contrato escrito?</t>
  </si>
  <si>
    <t>P132. ¿Recibe prestaciones de ley? (prima, vacaciones cesantías, etc)</t>
  </si>
  <si>
    <t>P133. ¿Cuál es el nivel educativo más alto alcanzado?</t>
  </si>
  <si>
    <t>Ninguno</t>
  </si>
  <si>
    <t>Primaria incompleta</t>
  </si>
  <si>
    <t>Primaria completa</t>
  </si>
  <si>
    <t>Secundaria incompleta</t>
  </si>
  <si>
    <t>Secundaria completa</t>
  </si>
  <si>
    <t>Técnica o tecnológica incompleta</t>
  </si>
  <si>
    <t>Técnica o tecnológica completa</t>
  </si>
  <si>
    <t>Universitaria incompleta</t>
  </si>
  <si>
    <t>Universitaria completa</t>
  </si>
  <si>
    <t>Especialización</t>
  </si>
  <si>
    <t>Doctorado</t>
  </si>
  <si>
    <t>Maestría</t>
  </si>
  <si>
    <t>P134. Usted cree que los ingresos del hogar:</t>
  </si>
  <si>
    <t>Están lejos de cubrir los gastos mínimos del hogar</t>
  </si>
  <si>
    <t>No alcanzan a cubrir los gastos mínimos pero casi</t>
  </si>
  <si>
    <t>Cubren apenas los gastos mínimos del hogar</t>
  </si>
  <si>
    <t>Alcanzan para algo más de los gastos mínimos</t>
  </si>
  <si>
    <t>Alcanzan bastante más de los gastos mínimos</t>
  </si>
  <si>
    <t>P137. La gente algunas veces se describe a sí misma como de la clase media, la clase alta, etc. Usted se describiría como...:</t>
  </si>
  <si>
    <t>No se considera de ninguna clase social</t>
  </si>
  <si>
    <t>Clase alta</t>
  </si>
  <si>
    <t>Clase media alta</t>
  </si>
  <si>
    <t>Clase media media</t>
  </si>
  <si>
    <t>Clase media baja</t>
  </si>
  <si>
    <t>Clase popular</t>
  </si>
  <si>
    <t>Clase baja</t>
  </si>
  <si>
    <t>cve</t>
  </si>
  <si>
    <t>Buenos modales</t>
  </si>
  <si>
    <t>P23. Dígame por favor su nivel de acuerdo o desacuerdo con la siguiente afirmación: En este país a las personas honradas y trabajadoras les va bien</t>
  </si>
  <si>
    <t>90.1.a. ¿Cuáles de los siguientes equipamientos culturales conoce en su localidad? Biblioteca pública</t>
  </si>
  <si>
    <t>90.1.b. ¿Cuáles de los siguientes equipamientos culturales conoce en su localidad? Casa de la cultura</t>
  </si>
  <si>
    <t>90.1.c. ¿Cuáles de los siguientes equipamientos culturales conoce en su localidad?  Bibloestación</t>
  </si>
  <si>
    <t>90.1.d. ¿Cuáles de los siguientes equipamientos culturales conoce en su localidad? Paradero para libros para parques - PPP</t>
  </si>
  <si>
    <t>90.1.e. ¿Cuáles de los siguientes equipamientos culturales conoce en su localidad? Museo</t>
  </si>
  <si>
    <t>90.1.f. ¿Cuáles de los siguientes equipamientos culturales conoce en su localidad? Teatro</t>
  </si>
  <si>
    <t>90.1.g. ¿Cuáles de los siguientes equipamientos culturales conoce en su localidad? Salas de exposición y galerías</t>
  </si>
  <si>
    <t>90.1.h. ¿Cuáles de los siguientes equipamientos culturales conoce en su localidad? Centros culturales</t>
  </si>
  <si>
    <t>90.2.a. ¿Cuáles de los siguientes equipamientos culturales ha utilizado o visitado usted o alguien de su familia, en los últimos 12 meses? Biblioteca pública</t>
  </si>
  <si>
    <t>90.2.b. ¿Cuáles de los siguientes equipamientos culturales ha utilizado o visitado usted o alguien de su familia, en los últimos 12 meses? Casa de la cultura</t>
  </si>
  <si>
    <t>90.2.c. ¿Cuáles de los siguientes equipamientos culturales ha utilizado o visitado usted o alguien de su familia, en los últimos 12 meses?  Bibloestación</t>
  </si>
  <si>
    <t>90.2.d. ¿Cuáles de los siguientes equipamientos culturales ha utilizado o visitado usted o alguien de su familia, en los últimos 12 meses? Paradero para libros para parques - PPP</t>
  </si>
  <si>
    <t>90.2.e. ¿Cuáles de los siguientes equipamientos culturales ha utilizado o visitado usted o alguien de su familia, en los últimos 12 meses? Museo</t>
  </si>
  <si>
    <t>-</t>
  </si>
  <si>
    <t>P22. ¿Cuáles cualidades considera que son especialmente importantes enseñar a un niño o niña?</t>
  </si>
  <si>
    <t>,</t>
  </si>
  <si>
    <t>P78.c. En muchos barrios, conjuntos y edificios de Bogotá se presentan problemas entre vecinos. Dígame usted, si en su barrio se presentan con cierta frecuencia… Vecinos(as) que sacan la basura a deshoras o la dejan frente a la casa de los demás o en lugares no permitidos</t>
  </si>
  <si>
    <t>Arte y cultura</t>
  </si>
  <si>
    <t xml:space="preserve">Literatura y novela </t>
  </si>
  <si>
    <t>Cocina, hogar, jardineria, decoración, manualidades</t>
  </si>
  <si>
    <t xml:space="preserve">Ciencia y tecnología </t>
  </si>
  <si>
    <t>Ciencias sociales y pólitica</t>
  </si>
  <si>
    <t>Entretenimiento y guía de ocio</t>
  </si>
  <si>
    <t xml:space="preserve">Economía, negocios </t>
  </si>
  <si>
    <t>Religión</t>
  </si>
  <si>
    <t>Salud y deportes</t>
  </si>
  <si>
    <t>Otro cuál</t>
  </si>
  <si>
    <t>96. ¿Sobre cuáles de los siguientes temas usted ha buscado información en el último mes?</t>
  </si>
  <si>
    <t>P26.a. Dígame por favor si está en desacuerdo o de acuerdo con las siguientes afirmaciones: Tener hijos es indispensable para no quedarse solo en la vida</t>
  </si>
  <si>
    <t>P40.h. En una escala de 1 a 4, donde 1 es Nada Satisfecho y 4 es Muy Satisfecho. ¿Cuál es el nivel de satisfacción con...? Las actividades deportivas y recreativas en su barrio</t>
  </si>
  <si>
    <t>P42. En promedio ¿Cuánto tiempo se demora en su viaje de ida y regreso, desde su casa hasta el lugar de trabajo o estudio? Incluye tiempo de espera del medio de transporte</t>
  </si>
  <si>
    <t>30 Minutos</t>
  </si>
  <si>
    <t>Entre 1 hora 30 minutos y 2 horas</t>
  </si>
  <si>
    <t>Entre 1 hora y 1 hora 30 minutos</t>
  </si>
  <si>
    <t>Entre 2 horas 30 minutos y 3 horas</t>
  </si>
  <si>
    <t>Entre 2 horas y 2 horas 30 minutos</t>
  </si>
  <si>
    <t>Entre 3 horas 30 minutos y 4 horas</t>
  </si>
  <si>
    <t>Entre 3 horas y 3 horas 30 minutos</t>
  </si>
  <si>
    <t>Entre 30 minutos y 1 hora</t>
  </si>
  <si>
    <t>Más de 4 horas</t>
  </si>
  <si>
    <t>Menos de 30 minutos</t>
  </si>
  <si>
    <t>Sin información</t>
  </si>
  <si>
    <t>Total estimado</t>
  </si>
  <si>
    <t>% estimado</t>
  </si>
  <si>
    <t>Nada (1)</t>
  </si>
  <si>
    <t>Totalmente (10)</t>
  </si>
  <si>
    <t>P78.d. En muchos barrios, conjuntos y edificios de Bogotá se presentan problemas entre vecinos. Dígame usted, si en su barrio se presentan con cierta frecuencia… Vecinos(as) y visitantes que parquean los carros en los andenes o frente al garaje de los otros</t>
  </si>
  <si>
    <t>P82.a.  En los últimos 12 meses, ¿Cuál de las siguientes actividades usted realizó y con qué frecuencia? Cantar o interpretar instrumentos, crear o componer música, realizar o editar producciones fonográficas</t>
  </si>
  <si>
    <t>P79. Cuando usted es víctima o testigo de un robo callejero, ¿qué hace?</t>
  </si>
  <si>
    <t>P82.b.  En los últimos 12 meses, ¿Cuál de las siguientes actividades usted realizó y con qué frecuencia? Escribir novela, poesía, cuento, ensayo, crónica, historieta o cómic, dramaturgia, guion u otros.</t>
  </si>
  <si>
    <t>P82.c.  En los últimos 12 meses, ¿Cuál de las siguientes actividades usted realizó y con qué frecuencia? Esculpir, tejer, bordar, tallar, moldear, confeccionar</t>
  </si>
  <si>
    <t>P82.k.  En los últimos 12 meses, ¿Cuál de las siguientes actividades usted realizó y con qué frecuencia? Realizar prácticas teatrales</t>
  </si>
  <si>
    <t>P82.j.  En los últimos 12 meses, ¿Cuál de las siguientes actividades usted realizó y con qué frecuencia? Bailar, crear coreografías, realizar performances</t>
  </si>
  <si>
    <t>P82.i.  En los últimos 12 meses, ¿Cuál de las siguientes actividades usted realizó y con qué frecuencia? Dirigir o producir películas, videos, contenidos audiovisuales o digitales</t>
  </si>
  <si>
    <t>P82.h.  En los últimos 12 meses, ¿Cuál de las siguientes actividades usted realizó y con qué frecuencia? Dirigir o producir espectáculos escénicos, musicales o dancísticos</t>
  </si>
  <si>
    <t>P82.g.  En los últimos 12 meses, ¿Cuál de las siguientes actividades usted realizó y con qué frecuencia? Actuar en películas o videos</t>
  </si>
  <si>
    <t>P82.f.  En los últimos 12 meses, ¿Cuál de las siguientes actividades usted realizó y con qué frecuencia? Actuar en espectáculos escénicos (teatrales, dancísticos, musicales, circenses, entre otros)</t>
  </si>
  <si>
    <t>P82.e.  En los últimos 12 meses, ¿Cuál de las siguientes actividades usted realizó y con qué frecuencia? Diseñar instalaciones y escenografías</t>
  </si>
  <si>
    <t>P82.d.  En los últimos 12 meses, ¿Cuál de las siguientes actividades usted realizó y con qué frecuencia? Pintar, dibujar, fotografiar</t>
  </si>
  <si>
    <t>P83. Esa(s) actividad(es) artística(s) ¿Usted la(s) realizó principalmente porque...?</t>
  </si>
  <si>
    <t>P84. Esa(s) actividad(es) artística(s) ¿Usted la(s) realizó principalmente en…?</t>
  </si>
  <si>
    <t>P99. En los últimos 12 meses, ¿Cuántos libros leyó? Mínimo 1 - Máximo 250</t>
  </si>
  <si>
    <t>0 Libros</t>
  </si>
  <si>
    <t>1 a 5 Libros</t>
  </si>
  <si>
    <t>6 a 11 Libros</t>
  </si>
  <si>
    <t>12 a 23 libros</t>
  </si>
  <si>
    <t>24 a 35 libros</t>
  </si>
  <si>
    <t>36 a 47 libros</t>
  </si>
  <si>
    <t>48 libros ó más</t>
  </si>
  <si>
    <t>P100. De esos libros, ¿Cuántos eran textos escolares o de estudio?</t>
  </si>
  <si>
    <t>P101. De todos los libros leidos, ¿Cuántos eran impresos o físicos?</t>
  </si>
  <si>
    <t>P102. De todos los libros leidos, ¿Cuántos estaban en soportes digitales o  electrónicos?</t>
  </si>
  <si>
    <t>Lunes</t>
  </si>
  <si>
    <t>Martes</t>
  </si>
  <si>
    <t>Miercoles</t>
  </si>
  <si>
    <t>Jueves</t>
  </si>
  <si>
    <t>Viernes</t>
  </si>
  <si>
    <t>Sábado</t>
  </si>
  <si>
    <t>Domingo</t>
  </si>
  <si>
    <t>% estimado (toda la semana)</t>
  </si>
  <si>
    <t>Recrearse</t>
  </si>
  <si>
    <t>Como medio de transporte</t>
  </si>
  <si>
    <t>No usan bicicleta</t>
  </si>
  <si>
    <t>Total estimado (toda la semana)</t>
  </si>
  <si>
    <t>P122. Usted, en general, ¿para qué monta bicicleta principalmente, y qué días lo hace?</t>
  </si>
  <si>
    <t>P124. ¿Desde hace cuántos años usted habita en esta ciudad?</t>
  </si>
  <si>
    <t>6 años o más</t>
  </si>
  <si>
    <t>Menos de 1 año</t>
  </si>
  <si>
    <t>P128. A qué edad tuvo su primer hijo?</t>
  </si>
  <si>
    <t>Menos de 15 años</t>
  </si>
  <si>
    <t>Entre los 15 y 19 años</t>
  </si>
  <si>
    <t>Más de los 19 años</t>
  </si>
  <si>
    <t>135. ¿Usted se identifica con algún grupo étnico, racial y/o cultural?</t>
  </si>
  <si>
    <t>Afrocolombiano(a)</t>
  </si>
  <si>
    <t>Negro(a)</t>
  </si>
  <si>
    <t>Palenquero(a) de San Basilio</t>
  </si>
  <si>
    <t>Pueblo Rrom/Gitano(a)</t>
  </si>
  <si>
    <t>Blanco(a)</t>
  </si>
  <si>
    <t>Indígena</t>
  </si>
  <si>
    <t>Mestizo(a)</t>
  </si>
  <si>
    <t>Raizal del archipiélago de San Andrés,Providencia y Santa Catalina</t>
  </si>
  <si>
    <t xml:space="preserve">136. Usted tiene alguna limitación permanente? </t>
  </si>
  <si>
    <t>Hombre</t>
  </si>
  <si>
    <t>Mujer</t>
  </si>
  <si>
    <t>Intersexual</t>
  </si>
  <si>
    <t>Lesbiana</t>
  </si>
  <si>
    <t>Gay</t>
  </si>
  <si>
    <t>Bisexual</t>
  </si>
  <si>
    <t>Heterosexual</t>
  </si>
  <si>
    <t>De identidad femenina</t>
  </si>
  <si>
    <t>De identidad masculina</t>
  </si>
  <si>
    <t>De identidad transgénero</t>
  </si>
  <si>
    <t>P138. ¿Usted se identifica como…?</t>
  </si>
  <si>
    <t>Lunes
cve</t>
  </si>
  <si>
    <t>Martes
cve</t>
  </si>
  <si>
    <t>Miercoles
cve</t>
  </si>
  <si>
    <t>Jueves
cve</t>
  </si>
  <si>
    <t>Viernes
cve</t>
  </si>
  <si>
    <t>Sábado
cve</t>
  </si>
  <si>
    <t>Domingo
cve</t>
  </si>
  <si>
    <t>Total cve</t>
  </si>
  <si>
    <t>Entre 1 y 6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</si>
</sst>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0.0%"/>
    <numFmt numFmtId="166" formatCode="###0.0%"/>
    <numFmt numFmtId="167" formatCode="####.0"/>
  </numFmts>
  <fonts count="12" x14ac:knownFonts="1">
    <font>
      <sz val="11"/>
      <color theme="1"/>
      <name val="Calibri"/>
      <family val="2"/>
      <scheme val="minor"/>
    </font>
    <font>
      <sz val="11"/>
      <color theme="1"/>
      <name val="Calibri"/>
      <family val="2"/>
      <scheme val="minor"/>
    </font>
    <font>
      <sz val="10"/>
      <name val="Arial"/>
      <family val="2"/>
    </font>
    <font>
      <sz val="9"/>
      <color indexed="8"/>
      <name val="Arial"/>
      <family val="2"/>
    </font>
    <font>
      <sz val="10"/>
      <name val="Arial"/>
      <family val="2"/>
    </font>
    <font>
      <sz val="9"/>
      <color indexed="8"/>
      <name val="Arial"/>
      <family val="2"/>
    </font>
    <font>
      <b/>
      <sz val="11"/>
      <color theme="1"/>
      <name val="Calibri"/>
      <family val="2"/>
      <scheme val="minor"/>
    </font>
    <font>
      <b/>
      <sz val="9"/>
      <color theme="0"/>
      <name val="Arial"/>
      <family val="2"/>
    </font>
    <font>
      <sz val="10"/>
      <name val="MS Sans Serif"/>
      <family val="2"/>
    </font>
    <font>
      <b/>
      <sz val="10"/>
      <name val="Arial"/>
      <family val="2"/>
    </font>
    <font>
      <sz val="11"/>
      <color rgb="FFFF0000"/>
      <name val="Calibri"/>
      <family val="2"/>
      <scheme val="minor"/>
    </font>
    <font>
      <sz val="9"/>
      <color rgb="FFFF0000"/>
      <name val="Arial"/>
      <family val="2"/>
    </font>
  </fonts>
  <fills count="4">
    <fill>
      <patternFill patternType="none"/>
    </fill>
    <fill>
      <patternFill patternType="gray125"/>
    </fill>
    <fill>
      <patternFill patternType="solid">
        <fgColor theme="8" tint="-0.249977111117893"/>
        <bgColor indexed="64"/>
      </patternFill>
    </fill>
    <fill>
      <patternFill patternType="solid">
        <fgColor theme="8" tint="0.59999389629810485"/>
        <bgColor indexed="64"/>
      </patternFill>
    </fill>
  </fills>
  <borders count="19">
    <border>
      <left/>
      <right/>
      <top/>
      <bottom/>
      <diagonal/>
    </border>
    <border>
      <left style="medium">
        <color theme="8"/>
      </left>
      <right style="thin">
        <color theme="8"/>
      </right>
      <top style="thin">
        <color theme="8"/>
      </top>
      <bottom style="thin">
        <color theme="8"/>
      </bottom>
      <diagonal/>
    </border>
    <border>
      <left style="thin">
        <color theme="8"/>
      </left>
      <right style="medium">
        <color theme="8"/>
      </right>
      <top style="thin">
        <color theme="8"/>
      </top>
      <bottom style="thin">
        <color theme="8"/>
      </bottom>
      <diagonal/>
    </border>
    <border>
      <left style="medium">
        <color theme="8"/>
      </left>
      <right style="thin">
        <color theme="8"/>
      </right>
      <top style="thin">
        <color theme="8"/>
      </top>
      <bottom style="medium">
        <color theme="8"/>
      </bottom>
      <diagonal/>
    </border>
    <border>
      <left style="thin">
        <color theme="8"/>
      </left>
      <right style="medium">
        <color theme="8"/>
      </right>
      <top style="thin">
        <color theme="8"/>
      </top>
      <bottom style="medium">
        <color theme="8"/>
      </bottom>
      <diagonal/>
    </border>
    <border>
      <left style="thin">
        <color theme="8"/>
      </left>
      <right style="thin">
        <color theme="8"/>
      </right>
      <top style="thin">
        <color theme="8"/>
      </top>
      <bottom style="thin">
        <color theme="8"/>
      </bottom>
      <diagonal/>
    </border>
    <border>
      <left style="medium">
        <color theme="8"/>
      </left>
      <right style="thin">
        <color theme="8"/>
      </right>
      <top style="medium">
        <color theme="8"/>
      </top>
      <bottom style="thin">
        <color theme="8"/>
      </bottom>
      <diagonal/>
    </border>
    <border>
      <left style="thin">
        <color theme="8"/>
      </left>
      <right style="thin">
        <color theme="8"/>
      </right>
      <top style="medium">
        <color theme="8"/>
      </top>
      <bottom style="thin">
        <color theme="8"/>
      </bottom>
      <diagonal/>
    </border>
    <border>
      <left style="thin">
        <color theme="8"/>
      </left>
      <right style="medium">
        <color theme="8"/>
      </right>
      <top style="medium">
        <color theme="8"/>
      </top>
      <bottom style="thin">
        <color theme="8"/>
      </bottom>
      <diagonal/>
    </border>
    <border>
      <left style="thin">
        <color theme="8"/>
      </left>
      <right style="thin">
        <color theme="8"/>
      </right>
      <top style="thin">
        <color theme="8"/>
      </top>
      <bottom style="medium">
        <color theme="8"/>
      </bottom>
      <diagonal/>
    </border>
    <border>
      <left style="medium">
        <color theme="8"/>
      </left>
      <right style="medium">
        <color theme="0"/>
      </right>
      <top style="medium">
        <color theme="8"/>
      </top>
      <bottom style="thin">
        <color theme="8"/>
      </bottom>
      <diagonal/>
    </border>
    <border>
      <left style="medium">
        <color theme="0"/>
      </left>
      <right style="medium">
        <color theme="0"/>
      </right>
      <top style="medium">
        <color theme="8"/>
      </top>
      <bottom style="thin">
        <color theme="8"/>
      </bottom>
      <diagonal/>
    </border>
    <border>
      <left style="medium">
        <color theme="0"/>
      </left>
      <right style="medium">
        <color theme="8"/>
      </right>
      <top style="medium">
        <color theme="8"/>
      </top>
      <bottom style="thin">
        <color theme="8"/>
      </bottom>
      <diagonal/>
    </border>
    <border>
      <left style="medium">
        <color theme="8"/>
      </left>
      <right style="thin">
        <color theme="8"/>
      </right>
      <top/>
      <bottom style="medium">
        <color theme="8"/>
      </bottom>
      <diagonal/>
    </border>
    <border>
      <left style="thin">
        <color theme="8"/>
      </left>
      <right style="thin">
        <color theme="8"/>
      </right>
      <top/>
      <bottom style="medium">
        <color theme="8"/>
      </bottom>
      <diagonal/>
    </border>
    <border>
      <left style="medium">
        <color theme="8"/>
      </left>
      <right style="thin">
        <color theme="8"/>
      </right>
      <top style="thin">
        <color theme="8"/>
      </top>
      <bottom/>
      <diagonal/>
    </border>
    <border>
      <left style="thin">
        <color theme="8"/>
      </left>
      <right style="thin">
        <color theme="8"/>
      </right>
      <top style="thin">
        <color theme="8"/>
      </top>
      <bottom/>
      <diagonal/>
    </border>
    <border>
      <left style="thin">
        <color theme="8"/>
      </left>
      <right style="thin">
        <color theme="8"/>
      </right>
      <top style="thin">
        <color indexed="64"/>
      </top>
      <bottom style="thin">
        <color theme="8"/>
      </bottom>
      <diagonal/>
    </border>
    <border>
      <left style="thin">
        <color theme="8"/>
      </left>
      <right style="medium">
        <color theme="8"/>
      </right>
      <top style="thin">
        <color indexed="64"/>
      </top>
      <bottom style="thin">
        <color theme="8"/>
      </bottom>
      <diagonal/>
    </border>
  </borders>
  <cellStyleXfs count="5">
    <xf numFmtId="0" fontId="0" fillId="0" borderId="0"/>
    <xf numFmtId="9" fontId="1" fillId="0" borderId="0" applyFont="0" applyFill="0" applyBorder="0" applyAlignment="0" applyProtection="0"/>
    <xf numFmtId="0" fontId="2" fillId="0" borderId="0"/>
    <xf numFmtId="0" fontId="4" fillId="0" borderId="0"/>
    <xf numFmtId="0" fontId="8" fillId="0" borderId="0"/>
  </cellStyleXfs>
  <cellXfs count="103">
    <xf numFmtId="0" fontId="0" fillId="0" borderId="0" xfId="0"/>
    <xf numFmtId="0" fontId="2" fillId="0" borderId="0" xfId="2"/>
    <xf numFmtId="0" fontId="0" fillId="0" borderId="0" xfId="0" applyAlignment="1">
      <alignment vertical="center"/>
    </xf>
    <xf numFmtId="0" fontId="3" fillId="0" borderId="0" xfId="2" applyFont="1" applyBorder="1" applyAlignment="1">
      <alignment horizontal="center" wrapText="1"/>
    </xf>
    <xf numFmtId="0" fontId="2" fillId="0" borderId="0" xfId="2" applyBorder="1"/>
    <xf numFmtId="0" fontId="0" fillId="0" borderId="0" xfId="0" applyBorder="1" applyAlignment="1">
      <alignment vertical="center"/>
    </xf>
    <xf numFmtId="167" fontId="3" fillId="0" borderId="0" xfId="2" applyNumberFormat="1" applyFont="1" applyBorder="1" applyAlignment="1">
      <alignment horizontal="right" vertical="top"/>
    </xf>
    <xf numFmtId="0" fontId="2" fillId="0" borderId="0" xfId="2" applyFont="1" applyBorder="1" applyAlignment="1">
      <alignment vertical="center"/>
    </xf>
    <xf numFmtId="0" fontId="2" fillId="0" borderId="0" xfId="2" applyBorder="1" applyAlignment="1">
      <alignment vertical="center"/>
    </xf>
    <xf numFmtId="0" fontId="3" fillId="0" borderId="0" xfId="2" applyFont="1" applyBorder="1" applyAlignment="1">
      <alignment horizontal="center"/>
    </xf>
    <xf numFmtId="0" fontId="2" fillId="0" borderId="0" xfId="2" applyBorder="1" applyAlignment="1"/>
    <xf numFmtId="0" fontId="2" fillId="0" borderId="0" xfId="2" applyFont="1" applyFill="1" applyBorder="1" applyAlignment="1">
      <alignment vertical="center"/>
    </xf>
    <xf numFmtId="0" fontId="2" fillId="0" borderId="0" xfId="2" applyFill="1" applyBorder="1" applyAlignment="1">
      <alignment vertical="center"/>
    </xf>
    <xf numFmtId="0" fontId="3" fillId="0" borderId="0" xfId="2" applyFont="1" applyFill="1" applyBorder="1" applyAlignment="1">
      <alignment horizontal="center"/>
    </xf>
    <xf numFmtId="0" fontId="3" fillId="0" borderId="0" xfId="2" applyFont="1" applyBorder="1" applyAlignment="1">
      <alignment horizontal="left" vertical="top"/>
    </xf>
    <xf numFmtId="0" fontId="3" fillId="0" borderId="0" xfId="2" applyFont="1" applyBorder="1" applyAlignment="1">
      <alignment horizontal="left" vertical="top" wrapText="1"/>
    </xf>
    <xf numFmtId="0" fontId="3" fillId="0" borderId="0" xfId="2" applyFont="1" applyBorder="1" applyAlignment="1">
      <alignment horizontal="left" vertical="center" wrapText="1"/>
    </xf>
    <xf numFmtId="3" fontId="3" fillId="0" borderId="0" xfId="2" applyNumberFormat="1" applyFont="1" applyBorder="1" applyAlignment="1">
      <alignment horizontal="right" vertical="center"/>
    </xf>
    <xf numFmtId="165" fontId="3" fillId="0" borderId="0" xfId="1" applyNumberFormat="1" applyFont="1" applyBorder="1" applyAlignment="1">
      <alignment horizontal="right" vertical="center"/>
    </xf>
    <xf numFmtId="164" fontId="3" fillId="0" borderId="0" xfId="2" applyNumberFormat="1" applyFont="1" applyBorder="1" applyAlignment="1">
      <alignment horizontal="right" vertical="center"/>
    </xf>
    <xf numFmtId="165" fontId="2" fillId="0" borderId="0" xfId="1" applyNumberFormat="1" applyFont="1" applyBorder="1" applyAlignment="1">
      <alignment vertical="center"/>
    </xf>
    <xf numFmtId="9" fontId="2" fillId="0" borderId="0" xfId="1" applyFont="1" applyBorder="1" applyAlignment="1">
      <alignment vertical="center"/>
    </xf>
    <xf numFmtId="165" fontId="2" fillId="0" borderId="0" xfId="2" applyNumberFormat="1" applyBorder="1" applyAlignment="1">
      <alignment vertical="center"/>
    </xf>
    <xf numFmtId="164" fontId="3" fillId="0" borderId="0" xfId="2" applyNumberFormat="1" applyFont="1" applyBorder="1" applyAlignment="1">
      <alignment horizontal="right" vertical="top"/>
    </xf>
    <xf numFmtId="165" fontId="3" fillId="0" borderId="0" xfId="1" applyNumberFormat="1" applyFont="1" applyBorder="1" applyAlignment="1">
      <alignment horizontal="right" vertical="top"/>
    </xf>
    <xf numFmtId="0" fontId="5" fillId="0" borderId="0" xfId="3" applyFont="1" applyBorder="1" applyAlignment="1">
      <alignment horizontal="left" vertical="top" wrapText="1"/>
    </xf>
    <xf numFmtId="164" fontId="5" fillId="0" borderId="0" xfId="3" applyNumberFormat="1" applyFont="1" applyBorder="1" applyAlignment="1">
      <alignment horizontal="right" vertical="center"/>
    </xf>
    <xf numFmtId="165" fontId="5" fillId="0" borderId="0" xfId="1" applyNumberFormat="1" applyFont="1" applyBorder="1" applyAlignment="1">
      <alignment horizontal="right" vertical="center"/>
    </xf>
    <xf numFmtId="9" fontId="5" fillId="0" borderId="0" xfId="1" applyFont="1" applyBorder="1" applyAlignment="1">
      <alignment horizontal="right" vertical="center"/>
    </xf>
    <xf numFmtId="9" fontId="5" fillId="0" borderId="0" xfId="1" applyNumberFormat="1" applyFont="1" applyBorder="1" applyAlignment="1">
      <alignment horizontal="right" vertical="center"/>
    </xf>
    <xf numFmtId="165" fontId="0" fillId="0" borderId="0" xfId="1" applyNumberFormat="1" applyFont="1" applyBorder="1" applyAlignment="1">
      <alignment vertical="center"/>
    </xf>
    <xf numFmtId="9" fontId="3" fillId="0" borderId="0" xfId="1" applyNumberFormat="1" applyFont="1" applyBorder="1" applyAlignment="1">
      <alignment horizontal="right" vertical="top"/>
    </xf>
    <xf numFmtId="9" fontId="3" fillId="0" borderId="0" xfId="1" applyFont="1" applyBorder="1" applyAlignment="1">
      <alignment horizontal="right" vertical="center"/>
    </xf>
    <xf numFmtId="9" fontId="3" fillId="0" borderId="0" xfId="1" applyNumberFormat="1" applyFont="1" applyBorder="1" applyAlignment="1">
      <alignment horizontal="right" vertical="center"/>
    </xf>
    <xf numFmtId="166" fontId="3" fillId="0" borderId="0" xfId="2" applyNumberFormat="1" applyFont="1" applyBorder="1" applyAlignment="1">
      <alignment horizontal="right" vertical="center"/>
    </xf>
    <xf numFmtId="0" fontId="0" fillId="0" borderId="1" xfId="0" applyFont="1" applyBorder="1"/>
    <xf numFmtId="165" fontId="0" fillId="0" borderId="2" xfId="1" applyNumberFormat="1" applyFont="1" applyBorder="1"/>
    <xf numFmtId="0" fontId="6" fillId="3" borderId="3" xfId="0" applyFont="1" applyFill="1" applyBorder="1"/>
    <xf numFmtId="165" fontId="6" fillId="3" borderId="4" xfId="1" applyNumberFormat="1" applyFont="1" applyFill="1" applyBorder="1"/>
    <xf numFmtId="3" fontId="0" fillId="0" borderId="5" xfId="0" applyNumberFormat="1" applyBorder="1"/>
    <xf numFmtId="0" fontId="0" fillId="0" borderId="3" xfId="0" applyFont="1" applyBorder="1"/>
    <xf numFmtId="3" fontId="0" fillId="0" borderId="9" xfId="0" applyNumberFormat="1" applyBorder="1"/>
    <xf numFmtId="165" fontId="0" fillId="0" borderId="4" xfId="1" applyNumberFormat="1" applyFont="1" applyBorder="1"/>
    <xf numFmtId="0" fontId="2" fillId="0" borderId="1" xfId="4" applyFont="1" applyBorder="1" applyAlignment="1">
      <alignment horizontal="left" vertical="center"/>
    </xf>
    <xf numFmtId="1" fontId="0" fillId="0" borderId="5" xfId="0" applyNumberFormat="1" applyBorder="1" applyAlignment="1">
      <alignment horizontal="right"/>
    </xf>
    <xf numFmtId="165" fontId="0" fillId="0" borderId="5" xfId="1" applyNumberFormat="1" applyFont="1" applyBorder="1" applyAlignment="1">
      <alignment horizontal="right"/>
    </xf>
    <xf numFmtId="165" fontId="2" fillId="0" borderId="2" xfId="1" applyNumberFormat="1" applyFont="1" applyBorder="1" applyAlignment="1">
      <alignment horizontal="right" vertical="center"/>
    </xf>
    <xf numFmtId="165" fontId="0" fillId="0" borderId="5" xfId="1" applyNumberFormat="1" applyFont="1" applyBorder="1"/>
    <xf numFmtId="0" fontId="9" fillId="3" borderId="3" xfId="4" applyFont="1" applyFill="1" applyBorder="1" applyAlignment="1">
      <alignment vertical="center"/>
    </xf>
    <xf numFmtId="3" fontId="6" fillId="3" borderId="9" xfId="0" applyNumberFormat="1" applyFont="1" applyFill="1" applyBorder="1"/>
    <xf numFmtId="9" fontId="6" fillId="3" borderId="9" xfId="1" applyFont="1" applyFill="1" applyBorder="1"/>
    <xf numFmtId="9" fontId="6" fillId="3" borderId="4" xfId="1" applyFont="1" applyFill="1" applyBorder="1"/>
    <xf numFmtId="0" fontId="7" fillId="2" borderId="6" xfId="2" applyFont="1" applyFill="1" applyBorder="1" applyAlignment="1">
      <alignment horizontal="center" vertical="center" wrapText="1"/>
    </xf>
    <xf numFmtId="0" fontId="7" fillId="2" borderId="7" xfId="2" applyFont="1" applyFill="1" applyBorder="1" applyAlignment="1">
      <alignment horizontal="center" vertical="center" wrapText="1"/>
    </xf>
    <xf numFmtId="0" fontId="7" fillId="2" borderId="8" xfId="2" applyFont="1" applyFill="1" applyBorder="1" applyAlignment="1">
      <alignment horizontal="center" vertical="center" wrapText="1"/>
    </xf>
    <xf numFmtId="165" fontId="6" fillId="3" borderId="9" xfId="1" applyNumberFormat="1" applyFont="1" applyFill="1" applyBorder="1"/>
    <xf numFmtId="165" fontId="0" fillId="0" borderId="9" xfId="1" applyNumberFormat="1" applyFont="1" applyBorder="1"/>
    <xf numFmtId="0" fontId="6" fillId="3" borderId="1" xfId="0" applyFont="1" applyFill="1" applyBorder="1"/>
    <xf numFmtId="3" fontId="6" fillId="3" borderId="5" xfId="0" applyNumberFormat="1" applyFont="1" applyFill="1" applyBorder="1"/>
    <xf numFmtId="165" fontId="6" fillId="3" borderId="5" xfId="1" applyNumberFormat="1" applyFont="1" applyFill="1" applyBorder="1"/>
    <xf numFmtId="165" fontId="6" fillId="3" borderId="2" xfId="1" applyNumberFormat="1" applyFont="1" applyFill="1" applyBorder="1"/>
    <xf numFmtId="0" fontId="7" fillId="2" borderId="10" xfId="2" applyFont="1" applyFill="1" applyBorder="1" applyAlignment="1">
      <alignment horizontal="center" vertical="center" wrapText="1"/>
    </xf>
    <xf numFmtId="0" fontId="7" fillId="2" borderId="11" xfId="2" applyFont="1" applyFill="1" applyBorder="1" applyAlignment="1">
      <alignment horizontal="center" vertical="center" wrapText="1"/>
    </xf>
    <xf numFmtId="0" fontId="7" fillId="2" borderId="12" xfId="2" applyFont="1" applyFill="1" applyBorder="1" applyAlignment="1">
      <alignment horizontal="center" vertical="center" wrapText="1"/>
    </xf>
    <xf numFmtId="0" fontId="0" fillId="0" borderId="0" xfId="0" applyFill="1" applyAlignment="1">
      <alignment vertical="center"/>
    </xf>
    <xf numFmtId="0" fontId="11" fillId="0" borderId="0" xfId="2" applyFont="1" applyBorder="1" applyAlignment="1">
      <alignment horizontal="left" vertical="top" wrapText="1"/>
    </xf>
    <xf numFmtId="164" fontId="11" fillId="0" borderId="0" xfId="2" applyNumberFormat="1" applyFont="1" applyBorder="1" applyAlignment="1">
      <alignment horizontal="right" vertical="center"/>
    </xf>
    <xf numFmtId="9" fontId="11" fillId="0" borderId="0" xfId="1" applyNumberFormat="1" applyFont="1" applyBorder="1" applyAlignment="1">
      <alignment horizontal="right" vertical="center"/>
    </xf>
    <xf numFmtId="165" fontId="10" fillId="0" borderId="0" xfId="1" applyNumberFormat="1" applyFont="1" applyBorder="1" applyAlignment="1">
      <alignment vertical="center"/>
    </xf>
    <xf numFmtId="0" fontId="0" fillId="0" borderId="0" xfId="0" applyFill="1" applyBorder="1" applyAlignment="1">
      <alignment vertical="center"/>
    </xf>
    <xf numFmtId="0" fontId="2" fillId="0" borderId="0" xfId="2" applyFill="1" applyBorder="1" applyAlignment="1">
      <alignment vertical="center" wrapText="1"/>
    </xf>
    <xf numFmtId="0" fontId="0" fillId="0" borderId="1" xfId="0" applyFont="1" applyBorder="1" applyAlignment="1">
      <alignment horizontal="left"/>
    </xf>
    <xf numFmtId="0" fontId="0" fillId="0" borderId="1" xfId="0" applyFont="1" applyBorder="1" applyAlignment="1">
      <alignment vertical="center" wrapText="1"/>
    </xf>
    <xf numFmtId="3" fontId="0" fillId="0" borderId="5" xfId="0" applyNumberFormat="1" applyBorder="1" applyAlignment="1">
      <alignment vertical="center"/>
    </xf>
    <xf numFmtId="165" fontId="0" fillId="0" borderId="5" xfId="1" applyNumberFormat="1" applyFont="1" applyBorder="1" applyAlignment="1">
      <alignment vertical="center"/>
    </xf>
    <xf numFmtId="165" fontId="0" fillId="0" borderId="2" xfId="1" applyNumberFormat="1" applyFont="1" applyBorder="1" applyAlignment="1">
      <alignment vertical="center"/>
    </xf>
    <xf numFmtId="0" fontId="6" fillId="3" borderId="3" xfId="0" applyFont="1" applyFill="1" applyBorder="1" applyAlignment="1">
      <alignment vertical="center"/>
    </xf>
    <xf numFmtId="3" fontId="6" fillId="3" borderId="9" xfId="0" applyNumberFormat="1" applyFont="1" applyFill="1" applyBorder="1" applyAlignment="1">
      <alignment vertical="center"/>
    </xf>
    <xf numFmtId="165" fontId="6" fillId="3" borderId="9" xfId="1" applyNumberFormat="1" applyFont="1" applyFill="1" applyBorder="1" applyAlignment="1">
      <alignment vertical="center"/>
    </xf>
    <xf numFmtId="165" fontId="6" fillId="3" borderId="4" xfId="1" applyNumberFormat="1" applyFont="1" applyFill="1" applyBorder="1" applyAlignment="1">
      <alignment vertical="center"/>
    </xf>
    <xf numFmtId="0" fontId="3" fillId="0" borderId="0" xfId="3" applyFont="1" applyBorder="1" applyAlignment="1">
      <alignment horizontal="left" vertical="top" wrapText="1"/>
    </xf>
    <xf numFmtId="0" fontId="9" fillId="3" borderId="13" xfId="4" applyFont="1" applyFill="1" applyBorder="1" applyAlignment="1">
      <alignment vertical="center"/>
    </xf>
    <xf numFmtId="3" fontId="6" fillId="3" borderId="14" xfId="0" applyNumberFormat="1" applyFont="1" applyFill="1" applyBorder="1"/>
    <xf numFmtId="0" fontId="0" fillId="0" borderId="15" xfId="0" applyFont="1" applyBorder="1"/>
    <xf numFmtId="3" fontId="0" fillId="0" borderId="16" xfId="0" applyNumberFormat="1" applyBorder="1"/>
    <xf numFmtId="3" fontId="0" fillId="0" borderId="2" xfId="0" applyNumberFormat="1" applyBorder="1"/>
    <xf numFmtId="165" fontId="0" fillId="0" borderId="17" xfId="1" applyNumberFormat="1" applyFont="1" applyBorder="1" applyAlignment="1">
      <alignment horizontal="center" vertical="center"/>
    </xf>
    <xf numFmtId="165" fontId="0" fillId="0" borderId="18" xfId="1" applyNumberFormat="1" applyFont="1" applyBorder="1" applyAlignment="1">
      <alignment horizontal="center" vertical="center"/>
    </xf>
    <xf numFmtId="165" fontId="0" fillId="0" borderId="5" xfId="1" applyNumberFormat="1" applyFont="1" applyBorder="1" applyAlignment="1">
      <alignment horizontal="center" vertical="center"/>
    </xf>
    <xf numFmtId="165" fontId="0" fillId="0" borderId="2" xfId="1" applyNumberFormat="1" applyFont="1" applyBorder="1" applyAlignment="1">
      <alignment horizontal="center" vertical="center"/>
    </xf>
    <xf numFmtId="165" fontId="0" fillId="0" borderId="2" xfId="1" applyNumberFormat="1" applyFont="1" applyBorder="1" applyAlignment="1">
      <alignment horizontal="right"/>
    </xf>
    <xf numFmtId="0" fontId="0" fillId="0" borderId="1" xfId="0" applyFont="1" applyBorder="1" applyAlignment="1">
      <alignment vertical="center"/>
    </xf>
    <xf numFmtId="9" fontId="6" fillId="3" borderId="9" xfId="1" applyFont="1" applyFill="1" applyBorder="1" applyAlignment="1">
      <alignment vertical="center"/>
    </xf>
    <xf numFmtId="9" fontId="6" fillId="3" borderId="4" xfId="1" applyFont="1" applyFill="1" applyBorder="1" applyAlignment="1">
      <alignment vertical="center"/>
    </xf>
    <xf numFmtId="165" fontId="0" fillId="0" borderId="2" xfId="1" applyNumberFormat="1" applyFont="1" applyFill="1" applyBorder="1"/>
    <xf numFmtId="165" fontId="2" fillId="0" borderId="2" xfId="1" applyNumberFormat="1" applyFont="1" applyFill="1" applyBorder="1" applyAlignment="1">
      <alignment horizontal="right" vertical="center"/>
    </xf>
    <xf numFmtId="9" fontId="0" fillId="0" borderId="0" xfId="1" applyFont="1" applyAlignment="1">
      <alignment vertical="center"/>
    </xf>
    <xf numFmtId="3" fontId="0" fillId="0" borderId="9" xfId="1" applyNumberFormat="1" applyFont="1" applyBorder="1" applyAlignment="1">
      <alignment horizontal="center" vertical="center"/>
    </xf>
    <xf numFmtId="3" fontId="0" fillId="0" borderId="4" xfId="1" applyNumberFormat="1" applyFont="1" applyBorder="1" applyAlignment="1">
      <alignment horizontal="center" vertical="center"/>
    </xf>
    <xf numFmtId="165" fontId="0" fillId="0" borderId="9" xfId="1" applyNumberFormat="1" applyFont="1" applyBorder="1" applyAlignment="1">
      <alignment horizontal="center" vertical="center"/>
    </xf>
    <xf numFmtId="165" fontId="0" fillId="0" borderId="4" xfId="1" applyNumberFormat="1" applyFont="1" applyBorder="1" applyAlignment="1">
      <alignment horizontal="center" vertical="center"/>
    </xf>
    <xf numFmtId="165" fontId="0" fillId="0" borderId="0" xfId="0" applyNumberFormat="1" applyAlignment="1">
      <alignment vertical="center"/>
    </xf>
    <xf numFmtId="0" fontId="0" fillId="0" borderId="0" xfId="0" applyAlignment="1">
      <alignment horizontal="left" vertical="center"/>
    </xf>
  </cellXfs>
  <cellStyles count="5">
    <cellStyle name="Excel Built-in Normal" xfId="4" xr:uid="{AE6FAFAB-F775-4E99-850D-A5485424F432}"/>
    <cellStyle name="Normal" xfId="0" builtinId="0"/>
    <cellStyle name="Normal_Hoja1" xfId="2" xr:uid="{00000000-0005-0000-0000-000001000000}"/>
    <cellStyle name="Normal_Hoja1_1" xfId="3" xr:uid="{00000000-0005-0000-0000-000002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10.xml"/><Relationship Id="rId1" Type="http://schemas.microsoft.com/office/2011/relationships/chartStyle" Target="style10.xml"/></Relationships>
</file>

<file path=xl/charts/_rels/chart100.xml.rels><?xml version="1.0" encoding="UTF-8" standalone="yes"?>
<Relationships xmlns="http://schemas.openxmlformats.org/package/2006/relationships"><Relationship Id="rId3" Type="http://schemas.openxmlformats.org/officeDocument/2006/relationships/themeOverride" Target="../theme/themeOverride98.xml"/><Relationship Id="rId2" Type="http://schemas.microsoft.com/office/2011/relationships/chartColorStyle" Target="colors100.xml"/><Relationship Id="rId1" Type="http://schemas.microsoft.com/office/2011/relationships/chartStyle" Target="style100.xml"/></Relationships>
</file>

<file path=xl/charts/_rels/chart101.xml.rels><?xml version="1.0" encoding="UTF-8" standalone="yes"?>
<Relationships xmlns="http://schemas.openxmlformats.org/package/2006/relationships"><Relationship Id="rId3" Type="http://schemas.openxmlformats.org/officeDocument/2006/relationships/themeOverride" Target="../theme/themeOverride99.xml"/><Relationship Id="rId2" Type="http://schemas.microsoft.com/office/2011/relationships/chartColorStyle" Target="colors101.xml"/><Relationship Id="rId1" Type="http://schemas.microsoft.com/office/2011/relationships/chartStyle" Target="style101.xml"/></Relationships>
</file>

<file path=xl/charts/_rels/chart102.xml.rels><?xml version="1.0" encoding="UTF-8" standalone="yes"?>
<Relationships xmlns="http://schemas.openxmlformats.org/package/2006/relationships"><Relationship Id="rId3" Type="http://schemas.openxmlformats.org/officeDocument/2006/relationships/themeOverride" Target="../theme/themeOverride100.xml"/><Relationship Id="rId2" Type="http://schemas.microsoft.com/office/2011/relationships/chartColorStyle" Target="colors102.xml"/><Relationship Id="rId1" Type="http://schemas.microsoft.com/office/2011/relationships/chartStyle" Target="style102.xml"/></Relationships>
</file>

<file path=xl/charts/_rels/chart103.xml.rels><?xml version="1.0" encoding="UTF-8" standalone="yes"?>
<Relationships xmlns="http://schemas.openxmlformats.org/package/2006/relationships"><Relationship Id="rId3" Type="http://schemas.openxmlformats.org/officeDocument/2006/relationships/themeOverride" Target="../theme/themeOverride101.xml"/><Relationship Id="rId2" Type="http://schemas.microsoft.com/office/2011/relationships/chartColorStyle" Target="colors103.xml"/><Relationship Id="rId1" Type="http://schemas.microsoft.com/office/2011/relationships/chartStyle" Target="style103.xml"/></Relationships>
</file>

<file path=xl/charts/_rels/chart104.xml.rels><?xml version="1.0" encoding="UTF-8" standalone="yes"?>
<Relationships xmlns="http://schemas.openxmlformats.org/package/2006/relationships"><Relationship Id="rId3" Type="http://schemas.openxmlformats.org/officeDocument/2006/relationships/themeOverride" Target="../theme/themeOverride102.xml"/><Relationship Id="rId2" Type="http://schemas.microsoft.com/office/2011/relationships/chartColorStyle" Target="colors104.xml"/><Relationship Id="rId1" Type="http://schemas.microsoft.com/office/2011/relationships/chartStyle" Target="style104.xml"/></Relationships>
</file>

<file path=xl/charts/_rels/chart105.xml.rels><?xml version="1.0" encoding="UTF-8" standalone="yes"?>
<Relationships xmlns="http://schemas.openxmlformats.org/package/2006/relationships"><Relationship Id="rId3" Type="http://schemas.openxmlformats.org/officeDocument/2006/relationships/themeOverride" Target="../theme/themeOverride103.xml"/><Relationship Id="rId2" Type="http://schemas.microsoft.com/office/2011/relationships/chartColorStyle" Target="colors105.xml"/><Relationship Id="rId1" Type="http://schemas.microsoft.com/office/2011/relationships/chartStyle" Target="style105.xml"/></Relationships>
</file>

<file path=xl/charts/_rels/chart106.xml.rels><?xml version="1.0" encoding="UTF-8" standalone="yes"?>
<Relationships xmlns="http://schemas.openxmlformats.org/package/2006/relationships"><Relationship Id="rId3" Type="http://schemas.openxmlformats.org/officeDocument/2006/relationships/themeOverride" Target="../theme/themeOverride104.xml"/><Relationship Id="rId2" Type="http://schemas.microsoft.com/office/2011/relationships/chartColorStyle" Target="colors106.xml"/><Relationship Id="rId1" Type="http://schemas.microsoft.com/office/2011/relationships/chartStyle" Target="style106.xml"/></Relationships>
</file>

<file path=xl/charts/_rels/chart107.xml.rels><?xml version="1.0" encoding="UTF-8" standalone="yes"?>
<Relationships xmlns="http://schemas.openxmlformats.org/package/2006/relationships"><Relationship Id="rId3" Type="http://schemas.openxmlformats.org/officeDocument/2006/relationships/themeOverride" Target="../theme/themeOverride105.xml"/><Relationship Id="rId2" Type="http://schemas.microsoft.com/office/2011/relationships/chartColorStyle" Target="colors107.xml"/><Relationship Id="rId1" Type="http://schemas.microsoft.com/office/2011/relationships/chartStyle" Target="style107.xml"/></Relationships>
</file>

<file path=xl/charts/_rels/chart108.xml.rels><?xml version="1.0" encoding="UTF-8" standalone="yes"?>
<Relationships xmlns="http://schemas.openxmlformats.org/package/2006/relationships"><Relationship Id="rId3" Type="http://schemas.openxmlformats.org/officeDocument/2006/relationships/themeOverride" Target="../theme/themeOverride106.xml"/><Relationship Id="rId2" Type="http://schemas.microsoft.com/office/2011/relationships/chartColorStyle" Target="colors108.xml"/><Relationship Id="rId1" Type="http://schemas.microsoft.com/office/2011/relationships/chartStyle" Target="style108.xml"/></Relationships>
</file>

<file path=xl/charts/_rels/chart109.xml.rels><?xml version="1.0" encoding="UTF-8" standalone="yes"?>
<Relationships xmlns="http://schemas.openxmlformats.org/package/2006/relationships"><Relationship Id="rId3" Type="http://schemas.openxmlformats.org/officeDocument/2006/relationships/themeOverride" Target="../theme/themeOverride107.xml"/><Relationship Id="rId2" Type="http://schemas.microsoft.com/office/2011/relationships/chartColorStyle" Target="colors109.xml"/><Relationship Id="rId1" Type="http://schemas.microsoft.com/office/2011/relationships/chartStyle" Target="style109.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1.xml"/><Relationship Id="rId1" Type="http://schemas.microsoft.com/office/2011/relationships/chartStyle" Target="style11.xml"/></Relationships>
</file>

<file path=xl/charts/_rels/chart110.xml.rels><?xml version="1.0" encoding="UTF-8" standalone="yes"?>
<Relationships xmlns="http://schemas.openxmlformats.org/package/2006/relationships"><Relationship Id="rId3" Type="http://schemas.openxmlformats.org/officeDocument/2006/relationships/themeOverride" Target="../theme/themeOverride108.xml"/><Relationship Id="rId2" Type="http://schemas.microsoft.com/office/2011/relationships/chartColorStyle" Target="colors110.xml"/><Relationship Id="rId1" Type="http://schemas.microsoft.com/office/2011/relationships/chartStyle" Target="style110.xml"/></Relationships>
</file>

<file path=xl/charts/_rels/chart111.xml.rels><?xml version="1.0" encoding="UTF-8" standalone="yes"?>
<Relationships xmlns="http://schemas.openxmlformats.org/package/2006/relationships"><Relationship Id="rId3" Type="http://schemas.openxmlformats.org/officeDocument/2006/relationships/themeOverride" Target="../theme/themeOverride109.xml"/><Relationship Id="rId2" Type="http://schemas.microsoft.com/office/2011/relationships/chartColorStyle" Target="colors111.xml"/><Relationship Id="rId1" Type="http://schemas.microsoft.com/office/2011/relationships/chartStyle" Target="style111.xml"/></Relationships>
</file>

<file path=xl/charts/_rels/chart112.xml.rels><?xml version="1.0" encoding="UTF-8" standalone="yes"?>
<Relationships xmlns="http://schemas.openxmlformats.org/package/2006/relationships"><Relationship Id="rId3" Type="http://schemas.openxmlformats.org/officeDocument/2006/relationships/themeOverride" Target="../theme/themeOverride110.xml"/><Relationship Id="rId2" Type="http://schemas.microsoft.com/office/2011/relationships/chartColorStyle" Target="colors112.xml"/><Relationship Id="rId1" Type="http://schemas.microsoft.com/office/2011/relationships/chartStyle" Target="style112.xml"/></Relationships>
</file>

<file path=xl/charts/_rels/chart113.xml.rels><?xml version="1.0" encoding="UTF-8" standalone="yes"?>
<Relationships xmlns="http://schemas.openxmlformats.org/package/2006/relationships"><Relationship Id="rId3" Type="http://schemas.openxmlformats.org/officeDocument/2006/relationships/themeOverride" Target="../theme/themeOverride111.xml"/><Relationship Id="rId2" Type="http://schemas.microsoft.com/office/2011/relationships/chartColorStyle" Target="colors113.xml"/><Relationship Id="rId1" Type="http://schemas.microsoft.com/office/2011/relationships/chartStyle" Target="style113.xml"/></Relationships>
</file>

<file path=xl/charts/_rels/chart114.xml.rels><?xml version="1.0" encoding="UTF-8" standalone="yes"?>
<Relationships xmlns="http://schemas.openxmlformats.org/package/2006/relationships"><Relationship Id="rId3" Type="http://schemas.openxmlformats.org/officeDocument/2006/relationships/themeOverride" Target="../theme/themeOverride112.xml"/><Relationship Id="rId2" Type="http://schemas.microsoft.com/office/2011/relationships/chartColorStyle" Target="colors114.xml"/><Relationship Id="rId1" Type="http://schemas.microsoft.com/office/2011/relationships/chartStyle" Target="style114.xml"/></Relationships>
</file>

<file path=xl/charts/_rels/chart115.xml.rels><?xml version="1.0" encoding="UTF-8" standalone="yes"?>
<Relationships xmlns="http://schemas.openxmlformats.org/package/2006/relationships"><Relationship Id="rId3" Type="http://schemas.openxmlformats.org/officeDocument/2006/relationships/themeOverride" Target="../theme/themeOverride113.xml"/><Relationship Id="rId2" Type="http://schemas.microsoft.com/office/2011/relationships/chartColorStyle" Target="colors115.xml"/><Relationship Id="rId1" Type="http://schemas.microsoft.com/office/2011/relationships/chartStyle" Target="style115.xml"/></Relationships>
</file>

<file path=xl/charts/_rels/chart116.xml.rels><?xml version="1.0" encoding="UTF-8" standalone="yes"?>
<Relationships xmlns="http://schemas.openxmlformats.org/package/2006/relationships"><Relationship Id="rId3" Type="http://schemas.openxmlformats.org/officeDocument/2006/relationships/themeOverride" Target="../theme/themeOverride114.xml"/><Relationship Id="rId2" Type="http://schemas.microsoft.com/office/2011/relationships/chartColorStyle" Target="colors116.xml"/><Relationship Id="rId1" Type="http://schemas.microsoft.com/office/2011/relationships/chartStyle" Target="style116.xml"/></Relationships>
</file>

<file path=xl/charts/_rels/chart117.xml.rels><?xml version="1.0" encoding="UTF-8" standalone="yes"?>
<Relationships xmlns="http://schemas.openxmlformats.org/package/2006/relationships"><Relationship Id="rId3" Type="http://schemas.openxmlformats.org/officeDocument/2006/relationships/themeOverride" Target="../theme/themeOverride115.xml"/><Relationship Id="rId2" Type="http://schemas.microsoft.com/office/2011/relationships/chartColorStyle" Target="colors117.xml"/><Relationship Id="rId1" Type="http://schemas.microsoft.com/office/2011/relationships/chartStyle" Target="style117.xml"/></Relationships>
</file>

<file path=xl/charts/_rels/chart118.xml.rels><?xml version="1.0" encoding="UTF-8" standalone="yes"?>
<Relationships xmlns="http://schemas.openxmlformats.org/package/2006/relationships"><Relationship Id="rId3" Type="http://schemas.openxmlformats.org/officeDocument/2006/relationships/themeOverride" Target="../theme/themeOverride116.xml"/><Relationship Id="rId2" Type="http://schemas.microsoft.com/office/2011/relationships/chartColorStyle" Target="colors118.xml"/><Relationship Id="rId1" Type="http://schemas.microsoft.com/office/2011/relationships/chartStyle" Target="style118.xml"/></Relationships>
</file>

<file path=xl/charts/_rels/chart119.xml.rels><?xml version="1.0" encoding="UTF-8" standalone="yes"?>
<Relationships xmlns="http://schemas.openxmlformats.org/package/2006/relationships"><Relationship Id="rId3" Type="http://schemas.openxmlformats.org/officeDocument/2006/relationships/themeOverride" Target="../theme/themeOverride117.xml"/><Relationship Id="rId2" Type="http://schemas.microsoft.com/office/2011/relationships/chartColorStyle" Target="colors119.xml"/><Relationship Id="rId1" Type="http://schemas.microsoft.com/office/2011/relationships/chartStyle" Target="style119.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20.xml.rels><?xml version="1.0" encoding="UTF-8" standalone="yes"?>
<Relationships xmlns="http://schemas.openxmlformats.org/package/2006/relationships"><Relationship Id="rId3" Type="http://schemas.openxmlformats.org/officeDocument/2006/relationships/themeOverride" Target="../theme/themeOverride118.xml"/><Relationship Id="rId2" Type="http://schemas.microsoft.com/office/2011/relationships/chartColorStyle" Target="colors120.xml"/><Relationship Id="rId1" Type="http://schemas.microsoft.com/office/2011/relationships/chartStyle" Target="style120.xml"/></Relationships>
</file>

<file path=xl/charts/_rels/chart121.xml.rels><?xml version="1.0" encoding="UTF-8" standalone="yes"?>
<Relationships xmlns="http://schemas.openxmlformats.org/package/2006/relationships"><Relationship Id="rId3" Type="http://schemas.openxmlformats.org/officeDocument/2006/relationships/themeOverride" Target="../theme/themeOverride119.xml"/><Relationship Id="rId2" Type="http://schemas.microsoft.com/office/2011/relationships/chartColorStyle" Target="colors121.xml"/><Relationship Id="rId1" Type="http://schemas.microsoft.com/office/2011/relationships/chartStyle" Target="style121.xml"/></Relationships>
</file>

<file path=xl/charts/_rels/chart122.xml.rels><?xml version="1.0" encoding="UTF-8" standalone="yes"?>
<Relationships xmlns="http://schemas.openxmlformats.org/package/2006/relationships"><Relationship Id="rId3" Type="http://schemas.openxmlformats.org/officeDocument/2006/relationships/themeOverride" Target="../theme/themeOverride120.xml"/><Relationship Id="rId2" Type="http://schemas.microsoft.com/office/2011/relationships/chartColorStyle" Target="colors122.xml"/><Relationship Id="rId1" Type="http://schemas.microsoft.com/office/2011/relationships/chartStyle" Target="style122.xml"/></Relationships>
</file>

<file path=xl/charts/_rels/chart123.xml.rels><?xml version="1.0" encoding="UTF-8" standalone="yes"?>
<Relationships xmlns="http://schemas.openxmlformats.org/package/2006/relationships"><Relationship Id="rId3" Type="http://schemas.openxmlformats.org/officeDocument/2006/relationships/themeOverride" Target="../theme/themeOverride121.xml"/><Relationship Id="rId2" Type="http://schemas.microsoft.com/office/2011/relationships/chartColorStyle" Target="colors123.xml"/><Relationship Id="rId1" Type="http://schemas.microsoft.com/office/2011/relationships/chartStyle" Target="style123.xml"/></Relationships>
</file>

<file path=xl/charts/_rels/chart124.xml.rels><?xml version="1.0" encoding="UTF-8" standalone="yes"?>
<Relationships xmlns="http://schemas.openxmlformats.org/package/2006/relationships"><Relationship Id="rId3" Type="http://schemas.openxmlformats.org/officeDocument/2006/relationships/themeOverride" Target="../theme/themeOverride122.xml"/><Relationship Id="rId2" Type="http://schemas.microsoft.com/office/2011/relationships/chartColorStyle" Target="colors124.xml"/><Relationship Id="rId1" Type="http://schemas.microsoft.com/office/2011/relationships/chartStyle" Target="style124.xml"/></Relationships>
</file>

<file path=xl/charts/_rels/chart125.xml.rels><?xml version="1.0" encoding="UTF-8" standalone="yes"?>
<Relationships xmlns="http://schemas.openxmlformats.org/package/2006/relationships"><Relationship Id="rId3" Type="http://schemas.openxmlformats.org/officeDocument/2006/relationships/themeOverride" Target="../theme/themeOverride123.xml"/><Relationship Id="rId2" Type="http://schemas.microsoft.com/office/2011/relationships/chartColorStyle" Target="colors125.xml"/><Relationship Id="rId1" Type="http://schemas.microsoft.com/office/2011/relationships/chartStyle" Target="style125.xml"/></Relationships>
</file>

<file path=xl/charts/_rels/chart126.xml.rels><?xml version="1.0" encoding="UTF-8" standalone="yes"?>
<Relationships xmlns="http://schemas.openxmlformats.org/package/2006/relationships"><Relationship Id="rId3" Type="http://schemas.openxmlformats.org/officeDocument/2006/relationships/themeOverride" Target="../theme/themeOverride124.xml"/><Relationship Id="rId2" Type="http://schemas.microsoft.com/office/2011/relationships/chartColorStyle" Target="colors126.xml"/><Relationship Id="rId1" Type="http://schemas.microsoft.com/office/2011/relationships/chartStyle" Target="style126.xml"/></Relationships>
</file>

<file path=xl/charts/_rels/chart127.xml.rels><?xml version="1.0" encoding="UTF-8" standalone="yes"?>
<Relationships xmlns="http://schemas.openxmlformats.org/package/2006/relationships"><Relationship Id="rId3" Type="http://schemas.openxmlformats.org/officeDocument/2006/relationships/themeOverride" Target="../theme/themeOverride125.xml"/><Relationship Id="rId2" Type="http://schemas.microsoft.com/office/2011/relationships/chartColorStyle" Target="colors127.xml"/><Relationship Id="rId1" Type="http://schemas.microsoft.com/office/2011/relationships/chartStyle" Target="style127.xml"/></Relationships>
</file>

<file path=xl/charts/_rels/chart128.xml.rels><?xml version="1.0" encoding="UTF-8" standalone="yes"?>
<Relationships xmlns="http://schemas.openxmlformats.org/package/2006/relationships"><Relationship Id="rId3" Type="http://schemas.openxmlformats.org/officeDocument/2006/relationships/themeOverride" Target="../theme/themeOverride126.xml"/><Relationship Id="rId2" Type="http://schemas.microsoft.com/office/2011/relationships/chartColorStyle" Target="colors128.xml"/><Relationship Id="rId1" Type="http://schemas.microsoft.com/office/2011/relationships/chartStyle" Target="style128.xml"/></Relationships>
</file>

<file path=xl/charts/_rels/chart129.xml.rels><?xml version="1.0" encoding="UTF-8" standalone="yes"?>
<Relationships xmlns="http://schemas.openxmlformats.org/package/2006/relationships"><Relationship Id="rId3" Type="http://schemas.openxmlformats.org/officeDocument/2006/relationships/themeOverride" Target="../theme/themeOverride127.xml"/><Relationship Id="rId2" Type="http://schemas.microsoft.com/office/2011/relationships/chartColorStyle" Target="colors129.xml"/><Relationship Id="rId1" Type="http://schemas.microsoft.com/office/2011/relationships/chartStyle" Target="style129.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3.xml"/><Relationship Id="rId1" Type="http://schemas.microsoft.com/office/2011/relationships/chartStyle" Target="style13.xml"/></Relationships>
</file>

<file path=xl/charts/_rels/chart130.xml.rels><?xml version="1.0" encoding="UTF-8" standalone="yes"?>
<Relationships xmlns="http://schemas.openxmlformats.org/package/2006/relationships"><Relationship Id="rId3" Type="http://schemas.openxmlformats.org/officeDocument/2006/relationships/themeOverride" Target="../theme/themeOverride128.xml"/><Relationship Id="rId2" Type="http://schemas.microsoft.com/office/2011/relationships/chartColorStyle" Target="colors130.xml"/><Relationship Id="rId1" Type="http://schemas.microsoft.com/office/2011/relationships/chartStyle" Target="style130.xml"/></Relationships>
</file>

<file path=xl/charts/_rels/chart131.xml.rels><?xml version="1.0" encoding="UTF-8" standalone="yes"?>
<Relationships xmlns="http://schemas.openxmlformats.org/package/2006/relationships"><Relationship Id="rId3" Type="http://schemas.openxmlformats.org/officeDocument/2006/relationships/themeOverride" Target="../theme/themeOverride129.xml"/><Relationship Id="rId2" Type="http://schemas.microsoft.com/office/2011/relationships/chartColorStyle" Target="colors131.xml"/><Relationship Id="rId1" Type="http://schemas.microsoft.com/office/2011/relationships/chartStyle" Target="style131.xml"/></Relationships>
</file>

<file path=xl/charts/_rels/chart132.xml.rels><?xml version="1.0" encoding="UTF-8" standalone="yes"?>
<Relationships xmlns="http://schemas.openxmlformats.org/package/2006/relationships"><Relationship Id="rId3" Type="http://schemas.openxmlformats.org/officeDocument/2006/relationships/themeOverride" Target="../theme/themeOverride130.xml"/><Relationship Id="rId2" Type="http://schemas.microsoft.com/office/2011/relationships/chartColorStyle" Target="colors132.xml"/><Relationship Id="rId1" Type="http://schemas.microsoft.com/office/2011/relationships/chartStyle" Target="style132.xml"/></Relationships>
</file>

<file path=xl/charts/_rels/chart133.xml.rels><?xml version="1.0" encoding="UTF-8" standalone="yes"?>
<Relationships xmlns="http://schemas.openxmlformats.org/package/2006/relationships"><Relationship Id="rId3" Type="http://schemas.openxmlformats.org/officeDocument/2006/relationships/themeOverride" Target="../theme/themeOverride131.xml"/><Relationship Id="rId2" Type="http://schemas.microsoft.com/office/2011/relationships/chartColorStyle" Target="colors133.xml"/><Relationship Id="rId1" Type="http://schemas.microsoft.com/office/2011/relationships/chartStyle" Target="style133.xml"/></Relationships>
</file>

<file path=xl/charts/_rels/chart134.xml.rels><?xml version="1.0" encoding="UTF-8" standalone="yes"?>
<Relationships xmlns="http://schemas.openxmlformats.org/package/2006/relationships"><Relationship Id="rId3" Type="http://schemas.openxmlformats.org/officeDocument/2006/relationships/themeOverride" Target="../theme/themeOverride132.xml"/><Relationship Id="rId2" Type="http://schemas.microsoft.com/office/2011/relationships/chartColorStyle" Target="colors134.xml"/><Relationship Id="rId1" Type="http://schemas.microsoft.com/office/2011/relationships/chartStyle" Target="style134.xml"/></Relationships>
</file>

<file path=xl/charts/_rels/chart135.xml.rels><?xml version="1.0" encoding="UTF-8" standalone="yes"?>
<Relationships xmlns="http://schemas.openxmlformats.org/package/2006/relationships"><Relationship Id="rId3" Type="http://schemas.openxmlformats.org/officeDocument/2006/relationships/themeOverride" Target="../theme/themeOverride133.xml"/><Relationship Id="rId2" Type="http://schemas.microsoft.com/office/2011/relationships/chartColorStyle" Target="colors135.xml"/><Relationship Id="rId1" Type="http://schemas.microsoft.com/office/2011/relationships/chartStyle" Target="style135.xml"/></Relationships>
</file>

<file path=xl/charts/_rels/chart136.xml.rels><?xml version="1.0" encoding="UTF-8" standalone="yes"?>
<Relationships xmlns="http://schemas.openxmlformats.org/package/2006/relationships"><Relationship Id="rId3" Type="http://schemas.openxmlformats.org/officeDocument/2006/relationships/themeOverride" Target="../theme/themeOverride134.xml"/><Relationship Id="rId2" Type="http://schemas.microsoft.com/office/2011/relationships/chartColorStyle" Target="colors136.xml"/><Relationship Id="rId1" Type="http://schemas.microsoft.com/office/2011/relationships/chartStyle" Target="style136.xml"/></Relationships>
</file>

<file path=xl/charts/_rels/chart137.xml.rels><?xml version="1.0" encoding="UTF-8" standalone="yes"?>
<Relationships xmlns="http://schemas.openxmlformats.org/package/2006/relationships"><Relationship Id="rId3" Type="http://schemas.openxmlformats.org/officeDocument/2006/relationships/themeOverride" Target="../theme/themeOverride135.xml"/><Relationship Id="rId2" Type="http://schemas.microsoft.com/office/2011/relationships/chartColorStyle" Target="colors137.xml"/><Relationship Id="rId1" Type="http://schemas.microsoft.com/office/2011/relationships/chartStyle" Target="style137.xml"/></Relationships>
</file>

<file path=xl/charts/_rels/chart138.xml.rels><?xml version="1.0" encoding="UTF-8" standalone="yes"?>
<Relationships xmlns="http://schemas.openxmlformats.org/package/2006/relationships"><Relationship Id="rId3" Type="http://schemas.openxmlformats.org/officeDocument/2006/relationships/themeOverride" Target="../theme/themeOverride136.xml"/><Relationship Id="rId2" Type="http://schemas.microsoft.com/office/2011/relationships/chartColorStyle" Target="colors138.xml"/><Relationship Id="rId1" Type="http://schemas.microsoft.com/office/2011/relationships/chartStyle" Target="style138.xml"/></Relationships>
</file>

<file path=xl/charts/_rels/chart139.xml.rels><?xml version="1.0" encoding="UTF-8" standalone="yes"?>
<Relationships xmlns="http://schemas.openxmlformats.org/package/2006/relationships"><Relationship Id="rId3" Type="http://schemas.openxmlformats.org/officeDocument/2006/relationships/themeOverride" Target="../theme/themeOverride137.xml"/><Relationship Id="rId2" Type="http://schemas.microsoft.com/office/2011/relationships/chartColorStyle" Target="colors139.xml"/><Relationship Id="rId1" Type="http://schemas.microsoft.com/office/2011/relationships/chartStyle" Target="style139.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4.xml"/><Relationship Id="rId1" Type="http://schemas.microsoft.com/office/2011/relationships/chartStyle" Target="style14.xml"/></Relationships>
</file>

<file path=xl/charts/_rels/chart140.xml.rels><?xml version="1.0" encoding="UTF-8" standalone="yes"?>
<Relationships xmlns="http://schemas.openxmlformats.org/package/2006/relationships"><Relationship Id="rId3" Type="http://schemas.openxmlformats.org/officeDocument/2006/relationships/themeOverride" Target="../theme/themeOverride138.xml"/><Relationship Id="rId2" Type="http://schemas.microsoft.com/office/2011/relationships/chartColorStyle" Target="colors140.xml"/><Relationship Id="rId1" Type="http://schemas.microsoft.com/office/2011/relationships/chartStyle" Target="style140.xml"/></Relationships>
</file>

<file path=xl/charts/_rels/chart141.xml.rels><?xml version="1.0" encoding="UTF-8" standalone="yes"?>
<Relationships xmlns="http://schemas.openxmlformats.org/package/2006/relationships"><Relationship Id="rId3" Type="http://schemas.openxmlformats.org/officeDocument/2006/relationships/themeOverride" Target="../theme/themeOverride139.xml"/><Relationship Id="rId2" Type="http://schemas.microsoft.com/office/2011/relationships/chartColorStyle" Target="colors141.xml"/><Relationship Id="rId1" Type="http://schemas.microsoft.com/office/2011/relationships/chartStyle" Target="style141.xml"/></Relationships>
</file>

<file path=xl/charts/_rels/chart142.xml.rels><?xml version="1.0" encoding="UTF-8" standalone="yes"?>
<Relationships xmlns="http://schemas.openxmlformats.org/package/2006/relationships"><Relationship Id="rId3" Type="http://schemas.openxmlformats.org/officeDocument/2006/relationships/themeOverride" Target="../theme/themeOverride140.xml"/><Relationship Id="rId2" Type="http://schemas.microsoft.com/office/2011/relationships/chartColorStyle" Target="colors142.xml"/><Relationship Id="rId1" Type="http://schemas.microsoft.com/office/2011/relationships/chartStyle" Target="style142.xml"/></Relationships>
</file>

<file path=xl/charts/_rels/chart143.xml.rels><?xml version="1.0" encoding="UTF-8" standalone="yes"?>
<Relationships xmlns="http://schemas.openxmlformats.org/package/2006/relationships"><Relationship Id="rId3" Type="http://schemas.openxmlformats.org/officeDocument/2006/relationships/themeOverride" Target="../theme/themeOverride141.xml"/><Relationship Id="rId2" Type="http://schemas.microsoft.com/office/2011/relationships/chartColorStyle" Target="colors143.xml"/><Relationship Id="rId1" Type="http://schemas.microsoft.com/office/2011/relationships/chartStyle" Target="style143.xml"/></Relationships>
</file>

<file path=xl/charts/_rels/chart144.xml.rels><?xml version="1.0" encoding="UTF-8" standalone="yes"?>
<Relationships xmlns="http://schemas.openxmlformats.org/package/2006/relationships"><Relationship Id="rId3" Type="http://schemas.openxmlformats.org/officeDocument/2006/relationships/themeOverride" Target="../theme/themeOverride142.xml"/><Relationship Id="rId2" Type="http://schemas.microsoft.com/office/2011/relationships/chartColorStyle" Target="colors144.xml"/><Relationship Id="rId1" Type="http://schemas.microsoft.com/office/2011/relationships/chartStyle" Target="style144.xml"/></Relationships>
</file>

<file path=xl/charts/_rels/chart145.xml.rels><?xml version="1.0" encoding="UTF-8" standalone="yes"?>
<Relationships xmlns="http://schemas.openxmlformats.org/package/2006/relationships"><Relationship Id="rId3" Type="http://schemas.openxmlformats.org/officeDocument/2006/relationships/themeOverride" Target="../theme/themeOverride143.xml"/><Relationship Id="rId2" Type="http://schemas.microsoft.com/office/2011/relationships/chartColorStyle" Target="colors145.xml"/><Relationship Id="rId1" Type="http://schemas.microsoft.com/office/2011/relationships/chartStyle" Target="style145.xml"/></Relationships>
</file>

<file path=xl/charts/_rels/chart146.xml.rels><?xml version="1.0" encoding="UTF-8" standalone="yes"?>
<Relationships xmlns="http://schemas.openxmlformats.org/package/2006/relationships"><Relationship Id="rId3" Type="http://schemas.openxmlformats.org/officeDocument/2006/relationships/themeOverride" Target="../theme/themeOverride144.xml"/><Relationship Id="rId2" Type="http://schemas.microsoft.com/office/2011/relationships/chartColorStyle" Target="colors146.xml"/><Relationship Id="rId1" Type="http://schemas.microsoft.com/office/2011/relationships/chartStyle" Target="style146.xml"/></Relationships>
</file>

<file path=xl/charts/_rels/chart147.xml.rels><?xml version="1.0" encoding="UTF-8" standalone="yes"?>
<Relationships xmlns="http://schemas.openxmlformats.org/package/2006/relationships"><Relationship Id="rId3" Type="http://schemas.openxmlformats.org/officeDocument/2006/relationships/themeOverride" Target="../theme/themeOverride145.xml"/><Relationship Id="rId2" Type="http://schemas.microsoft.com/office/2011/relationships/chartColorStyle" Target="colors147.xml"/><Relationship Id="rId1" Type="http://schemas.microsoft.com/office/2011/relationships/chartStyle" Target="style147.xml"/></Relationships>
</file>

<file path=xl/charts/_rels/chart148.xml.rels><?xml version="1.0" encoding="UTF-8" standalone="yes"?>
<Relationships xmlns="http://schemas.openxmlformats.org/package/2006/relationships"><Relationship Id="rId3" Type="http://schemas.openxmlformats.org/officeDocument/2006/relationships/themeOverride" Target="../theme/themeOverride146.xml"/><Relationship Id="rId2" Type="http://schemas.microsoft.com/office/2011/relationships/chartColorStyle" Target="colors148.xml"/><Relationship Id="rId1" Type="http://schemas.microsoft.com/office/2011/relationships/chartStyle" Target="style148.xml"/></Relationships>
</file>

<file path=xl/charts/_rels/chart149.xml.rels><?xml version="1.0" encoding="UTF-8" standalone="yes"?>
<Relationships xmlns="http://schemas.openxmlformats.org/package/2006/relationships"><Relationship Id="rId3" Type="http://schemas.openxmlformats.org/officeDocument/2006/relationships/themeOverride" Target="../theme/themeOverride147.xml"/><Relationship Id="rId2" Type="http://schemas.microsoft.com/office/2011/relationships/chartColorStyle" Target="colors149.xml"/><Relationship Id="rId1" Type="http://schemas.microsoft.com/office/2011/relationships/chartStyle" Target="style149.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5.xml"/><Relationship Id="rId1" Type="http://schemas.microsoft.com/office/2011/relationships/chartStyle" Target="style15.xml"/></Relationships>
</file>

<file path=xl/charts/_rels/chart150.xml.rels><?xml version="1.0" encoding="UTF-8" standalone="yes"?>
<Relationships xmlns="http://schemas.openxmlformats.org/package/2006/relationships"><Relationship Id="rId3" Type="http://schemas.openxmlformats.org/officeDocument/2006/relationships/themeOverride" Target="../theme/themeOverride148.xml"/><Relationship Id="rId2" Type="http://schemas.microsoft.com/office/2011/relationships/chartColorStyle" Target="colors150.xml"/><Relationship Id="rId1" Type="http://schemas.microsoft.com/office/2011/relationships/chartStyle" Target="style150.xml"/></Relationships>
</file>

<file path=xl/charts/_rels/chart151.xml.rels><?xml version="1.0" encoding="UTF-8" standalone="yes"?>
<Relationships xmlns="http://schemas.openxmlformats.org/package/2006/relationships"><Relationship Id="rId3" Type="http://schemas.openxmlformats.org/officeDocument/2006/relationships/themeOverride" Target="../theme/themeOverride149.xml"/><Relationship Id="rId2" Type="http://schemas.microsoft.com/office/2011/relationships/chartColorStyle" Target="colors151.xml"/><Relationship Id="rId1" Type="http://schemas.microsoft.com/office/2011/relationships/chartStyle" Target="style151.xml"/></Relationships>
</file>

<file path=xl/charts/_rels/chart152.xml.rels><?xml version="1.0" encoding="UTF-8" standalone="yes"?>
<Relationships xmlns="http://schemas.openxmlformats.org/package/2006/relationships"><Relationship Id="rId3" Type="http://schemas.openxmlformats.org/officeDocument/2006/relationships/themeOverride" Target="../theme/themeOverride150.xml"/><Relationship Id="rId2" Type="http://schemas.microsoft.com/office/2011/relationships/chartColorStyle" Target="colors152.xml"/><Relationship Id="rId1" Type="http://schemas.microsoft.com/office/2011/relationships/chartStyle" Target="style152.xml"/></Relationships>
</file>

<file path=xl/charts/_rels/chart153.xml.rels><?xml version="1.0" encoding="UTF-8" standalone="yes"?>
<Relationships xmlns="http://schemas.openxmlformats.org/package/2006/relationships"><Relationship Id="rId3" Type="http://schemas.openxmlformats.org/officeDocument/2006/relationships/themeOverride" Target="../theme/themeOverride151.xml"/><Relationship Id="rId2" Type="http://schemas.microsoft.com/office/2011/relationships/chartColorStyle" Target="colors153.xml"/><Relationship Id="rId1" Type="http://schemas.microsoft.com/office/2011/relationships/chartStyle" Target="style153.xml"/></Relationships>
</file>

<file path=xl/charts/_rels/chart154.xml.rels><?xml version="1.0" encoding="UTF-8" standalone="yes"?>
<Relationships xmlns="http://schemas.openxmlformats.org/package/2006/relationships"><Relationship Id="rId3" Type="http://schemas.openxmlformats.org/officeDocument/2006/relationships/themeOverride" Target="../theme/themeOverride152.xml"/><Relationship Id="rId2" Type="http://schemas.microsoft.com/office/2011/relationships/chartColorStyle" Target="colors154.xml"/><Relationship Id="rId1" Type="http://schemas.microsoft.com/office/2011/relationships/chartStyle" Target="style154.xml"/></Relationships>
</file>

<file path=xl/charts/_rels/chart155.xml.rels><?xml version="1.0" encoding="UTF-8" standalone="yes"?>
<Relationships xmlns="http://schemas.openxmlformats.org/package/2006/relationships"><Relationship Id="rId3" Type="http://schemas.openxmlformats.org/officeDocument/2006/relationships/themeOverride" Target="../theme/themeOverride153.xml"/><Relationship Id="rId2" Type="http://schemas.microsoft.com/office/2011/relationships/chartColorStyle" Target="colors155.xml"/><Relationship Id="rId1" Type="http://schemas.microsoft.com/office/2011/relationships/chartStyle" Target="style155.xml"/></Relationships>
</file>

<file path=xl/charts/_rels/chart156.xml.rels><?xml version="1.0" encoding="UTF-8" standalone="yes"?>
<Relationships xmlns="http://schemas.openxmlformats.org/package/2006/relationships"><Relationship Id="rId3" Type="http://schemas.openxmlformats.org/officeDocument/2006/relationships/themeOverride" Target="../theme/themeOverride154.xml"/><Relationship Id="rId2" Type="http://schemas.microsoft.com/office/2011/relationships/chartColorStyle" Target="colors156.xml"/><Relationship Id="rId1" Type="http://schemas.microsoft.com/office/2011/relationships/chartStyle" Target="style156.xml"/></Relationships>
</file>

<file path=xl/charts/_rels/chart157.xml.rels><?xml version="1.0" encoding="UTF-8" standalone="yes"?>
<Relationships xmlns="http://schemas.openxmlformats.org/package/2006/relationships"><Relationship Id="rId3" Type="http://schemas.openxmlformats.org/officeDocument/2006/relationships/themeOverride" Target="../theme/themeOverride155.xml"/><Relationship Id="rId2" Type="http://schemas.microsoft.com/office/2011/relationships/chartColorStyle" Target="colors157.xml"/><Relationship Id="rId1" Type="http://schemas.microsoft.com/office/2011/relationships/chartStyle" Target="style157.xml"/></Relationships>
</file>

<file path=xl/charts/_rels/chart158.xml.rels><?xml version="1.0" encoding="UTF-8" standalone="yes"?>
<Relationships xmlns="http://schemas.openxmlformats.org/package/2006/relationships"><Relationship Id="rId3" Type="http://schemas.openxmlformats.org/officeDocument/2006/relationships/themeOverride" Target="../theme/themeOverride156.xml"/><Relationship Id="rId2" Type="http://schemas.microsoft.com/office/2011/relationships/chartColorStyle" Target="colors158.xml"/><Relationship Id="rId1" Type="http://schemas.microsoft.com/office/2011/relationships/chartStyle" Target="style158.xml"/></Relationships>
</file>

<file path=xl/charts/_rels/chart159.xml.rels><?xml version="1.0" encoding="UTF-8" standalone="yes"?>
<Relationships xmlns="http://schemas.openxmlformats.org/package/2006/relationships"><Relationship Id="rId3" Type="http://schemas.openxmlformats.org/officeDocument/2006/relationships/themeOverride" Target="../theme/themeOverride157.xml"/><Relationship Id="rId2" Type="http://schemas.microsoft.com/office/2011/relationships/chartColorStyle" Target="colors159.xml"/><Relationship Id="rId1" Type="http://schemas.microsoft.com/office/2011/relationships/chartStyle" Target="style159.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6.xml"/><Relationship Id="rId1" Type="http://schemas.microsoft.com/office/2011/relationships/chartStyle" Target="style16.xml"/></Relationships>
</file>

<file path=xl/charts/_rels/chart160.xml.rels><?xml version="1.0" encoding="UTF-8" standalone="yes"?>
<Relationships xmlns="http://schemas.openxmlformats.org/package/2006/relationships"><Relationship Id="rId3" Type="http://schemas.openxmlformats.org/officeDocument/2006/relationships/themeOverride" Target="../theme/themeOverride158.xml"/><Relationship Id="rId2" Type="http://schemas.microsoft.com/office/2011/relationships/chartColorStyle" Target="colors160.xml"/><Relationship Id="rId1" Type="http://schemas.microsoft.com/office/2011/relationships/chartStyle" Target="style160.xml"/></Relationships>
</file>

<file path=xl/charts/_rels/chart161.xml.rels><?xml version="1.0" encoding="UTF-8" standalone="yes"?>
<Relationships xmlns="http://schemas.openxmlformats.org/package/2006/relationships"><Relationship Id="rId3" Type="http://schemas.openxmlformats.org/officeDocument/2006/relationships/themeOverride" Target="../theme/themeOverride159.xml"/><Relationship Id="rId2" Type="http://schemas.microsoft.com/office/2011/relationships/chartColorStyle" Target="colors161.xml"/><Relationship Id="rId1" Type="http://schemas.microsoft.com/office/2011/relationships/chartStyle" Target="style161.xml"/></Relationships>
</file>

<file path=xl/charts/_rels/chart162.xml.rels><?xml version="1.0" encoding="UTF-8" standalone="yes"?>
<Relationships xmlns="http://schemas.openxmlformats.org/package/2006/relationships"><Relationship Id="rId3" Type="http://schemas.openxmlformats.org/officeDocument/2006/relationships/themeOverride" Target="../theme/themeOverride160.xml"/><Relationship Id="rId2" Type="http://schemas.microsoft.com/office/2011/relationships/chartColorStyle" Target="colors162.xml"/><Relationship Id="rId1" Type="http://schemas.microsoft.com/office/2011/relationships/chartStyle" Target="style162.xml"/></Relationships>
</file>

<file path=xl/charts/_rels/chart163.xml.rels><?xml version="1.0" encoding="UTF-8" standalone="yes"?>
<Relationships xmlns="http://schemas.openxmlformats.org/package/2006/relationships"><Relationship Id="rId3" Type="http://schemas.openxmlformats.org/officeDocument/2006/relationships/themeOverride" Target="../theme/themeOverride161.xml"/><Relationship Id="rId2" Type="http://schemas.microsoft.com/office/2011/relationships/chartColorStyle" Target="colors163.xml"/><Relationship Id="rId1" Type="http://schemas.microsoft.com/office/2011/relationships/chartStyle" Target="style163.xml"/></Relationships>
</file>

<file path=xl/charts/_rels/chart164.xml.rels><?xml version="1.0" encoding="UTF-8" standalone="yes"?>
<Relationships xmlns="http://schemas.openxmlformats.org/package/2006/relationships"><Relationship Id="rId3" Type="http://schemas.openxmlformats.org/officeDocument/2006/relationships/themeOverride" Target="../theme/themeOverride162.xml"/><Relationship Id="rId2" Type="http://schemas.microsoft.com/office/2011/relationships/chartColorStyle" Target="colors164.xml"/><Relationship Id="rId1" Type="http://schemas.microsoft.com/office/2011/relationships/chartStyle" Target="style164.xml"/></Relationships>
</file>

<file path=xl/charts/_rels/chart165.xml.rels><?xml version="1.0" encoding="UTF-8" standalone="yes"?>
<Relationships xmlns="http://schemas.openxmlformats.org/package/2006/relationships"><Relationship Id="rId3" Type="http://schemas.openxmlformats.org/officeDocument/2006/relationships/themeOverride" Target="../theme/themeOverride163.xml"/><Relationship Id="rId2" Type="http://schemas.microsoft.com/office/2011/relationships/chartColorStyle" Target="colors165.xml"/><Relationship Id="rId1" Type="http://schemas.microsoft.com/office/2011/relationships/chartStyle" Target="style165.xml"/></Relationships>
</file>

<file path=xl/charts/_rels/chart166.xml.rels><?xml version="1.0" encoding="UTF-8" standalone="yes"?>
<Relationships xmlns="http://schemas.openxmlformats.org/package/2006/relationships"><Relationship Id="rId3" Type="http://schemas.openxmlformats.org/officeDocument/2006/relationships/themeOverride" Target="../theme/themeOverride164.xml"/><Relationship Id="rId2" Type="http://schemas.microsoft.com/office/2011/relationships/chartColorStyle" Target="colors166.xml"/><Relationship Id="rId1" Type="http://schemas.microsoft.com/office/2011/relationships/chartStyle" Target="style166.xml"/></Relationships>
</file>

<file path=xl/charts/_rels/chart167.xml.rels><?xml version="1.0" encoding="UTF-8" standalone="yes"?>
<Relationships xmlns="http://schemas.openxmlformats.org/package/2006/relationships"><Relationship Id="rId3" Type="http://schemas.openxmlformats.org/officeDocument/2006/relationships/themeOverride" Target="../theme/themeOverride165.xml"/><Relationship Id="rId2" Type="http://schemas.microsoft.com/office/2011/relationships/chartColorStyle" Target="colors167.xml"/><Relationship Id="rId1" Type="http://schemas.microsoft.com/office/2011/relationships/chartStyle" Target="style167.xml"/></Relationships>
</file>

<file path=xl/charts/_rels/chart168.xml.rels><?xml version="1.0" encoding="UTF-8" standalone="yes"?>
<Relationships xmlns="http://schemas.openxmlformats.org/package/2006/relationships"><Relationship Id="rId3" Type="http://schemas.openxmlformats.org/officeDocument/2006/relationships/themeOverride" Target="../theme/themeOverride166.xml"/><Relationship Id="rId2" Type="http://schemas.microsoft.com/office/2011/relationships/chartColorStyle" Target="colors168.xml"/><Relationship Id="rId1" Type="http://schemas.microsoft.com/office/2011/relationships/chartStyle" Target="style168.xml"/></Relationships>
</file>

<file path=xl/charts/_rels/chart169.xml.rels><?xml version="1.0" encoding="UTF-8" standalone="yes"?>
<Relationships xmlns="http://schemas.openxmlformats.org/package/2006/relationships"><Relationship Id="rId3" Type="http://schemas.openxmlformats.org/officeDocument/2006/relationships/themeOverride" Target="../theme/themeOverride167.xml"/><Relationship Id="rId2" Type="http://schemas.microsoft.com/office/2011/relationships/chartColorStyle" Target="colors169.xml"/><Relationship Id="rId1" Type="http://schemas.microsoft.com/office/2011/relationships/chartStyle" Target="style169.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7.xml"/><Relationship Id="rId1" Type="http://schemas.microsoft.com/office/2011/relationships/chartStyle" Target="style17.xml"/></Relationships>
</file>

<file path=xl/charts/_rels/chart170.xml.rels><?xml version="1.0" encoding="UTF-8" standalone="yes"?>
<Relationships xmlns="http://schemas.openxmlformats.org/package/2006/relationships"><Relationship Id="rId3" Type="http://schemas.openxmlformats.org/officeDocument/2006/relationships/themeOverride" Target="../theme/themeOverride168.xml"/><Relationship Id="rId2" Type="http://schemas.microsoft.com/office/2011/relationships/chartColorStyle" Target="colors170.xml"/><Relationship Id="rId1" Type="http://schemas.microsoft.com/office/2011/relationships/chartStyle" Target="style170.xml"/></Relationships>
</file>

<file path=xl/charts/_rels/chart171.xml.rels><?xml version="1.0" encoding="UTF-8" standalone="yes"?>
<Relationships xmlns="http://schemas.openxmlformats.org/package/2006/relationships"><Relationship Id="rId3" Type="http://schemas.openxmlformats.org/officeDocument/2006/relationships/themeOverride" Target="../theme/themeOverride169.xml"/><Relationship Id="rId2" Type="http://schemas.microsoft.com/office/2011/relationships/chartColorStyle" Target="colors171.xml"/><Relationship Id="rId1" Type="http://schemas.microsoft.com/office/2011/relationships/chartStyle" Target="style171.xml"/></Relationships>
</file>

<file path=xl/charts/_rels/chart172.xml.rels><?xml version="1.0" encoding="UTF-8" standalone="yes"?>
<Relationships xmlns="http://schemas.openxmlformats.org/package/2006/relationships"><Relationship Id="rId3" Type="http://schemas.openxmlformats.org/officeDocument/2006/relationships/themeOverride" Target="../theme/themeOverride170.xml"/><Relationship Id="rId2" Type="http://schemas.microsoft.com/office/2011/relationships/chartColorStyle" Target="colors172.xml"/><Relationship Id="rId1" Type="http://schemas.microsoft.com/office/2011/relationships/chartStyle" Target="style172.xml"/></Relationships>
</file>

<file path=xl/charts/_rels/chart173.xml.rels><?xml version="1.0" encoding="UTF-8" standalone="yes"?>
<Relationships xmlns="http://schemas.openxmlformats.org/package/2006/relationships"><Relationship Id="rId3" Type="http://schemas.openxmlformats.org/officeDocument/2006/relationships/themeOverride" Target="../theme/themeOverride171.xml"/><Relationship Id="rId2" Type="http://schemas.microsoft.com/office/2011/relationships/chartColorStyle" Target="colors173.xml"/><Relationship Id="rId1" Type="http://schemas.microsoft.com/office/2011/relationships/chartStyle" Target="style173.xml"/></Relationships>
</file>

<file path=xl/charts/_rels/chart174.xml.rels><?xml version="1.0" encoding="UTF-8" standalone="yes"?>
<Relationships xmlns="http://schemas.openxmlformats.org/package/2006/relationships"><Relationship Id="rId3" Type="http://schemas.openxmlformats.org/officeDocument/2006/relationships/themeOverride" Target="../theme/themeOverride172.xml"/><Relationship Id="rId2" Type="http://schemas.microsoft.com/office/2011/relationships/chartColorStyle" Target="colors174.xml"/><Relationship Id="rId1" Type="http://schemas.microsoft.com/office/2011/relationships/chartStyle" Target="style174.xml"/></Relationships>
</file>

<file path=xl/charts/_rels/chart175.xml.rels><?xml version="1.0" encoding="UTF-8" standalone="yes"?>
<Relationships xmlns="http://schemas.openxmlformats.org/package/2006/relationships"><Relationship Id="rId3" Type="http://schemas.openxmlformats.org/officeDocument/2006/relationships/themeOverride" Target="../theme/themeOverride173.xml"/><Relationship Id="rId2" Type="http://schemas.microsoft.com/office/2011/relationships/chartColorStyle" Target="colors175.xml"/><Relationship Id="rId1" Type="http://schemas.microsoft.com/office/2011/relationships/chartStyle" Target="style175.xml"/></Relationships>
</file>

<file path=xl/charts/_rels/chart176.xml.rels><?xml version="1.0" encoding="UTF-8" standalone="yes"?>
<Relationships xmlns="http://schemas.openxmlformats.org/package/2006/relationships"><Relationship Id="rId3" Type="http://schemas.openxmlformats.org/officeDocument/2006/relationships/themeOverride" Target="../theme/themeOverride174.xml"/><Relationship Id="rId2" Type="http://schemas.microsoft.com/office/2011/relationships/chartColorStyle" Target="colors176.xml"/><Relationship Id="rId1" Type="http://schemas.microsoft.com/office/2011/relationships/chartStyle" Target="style176.xml"/></Relationships>
</file>

<file path=xl/charts/_rels/chart177.xml.rels><?xml version="1.0" encoding="UTF-8" standalone="yes"?>
<Relationships xmlns="http://schemas.openxmlformats.org/package/2006/relationships"><Relationship Id="rId3" Type="http://schemas.openxmlformats.org/officeDocument/2006/relationships/themeOverride" Target="../theme/themeOverride175.xml"/><Relationship Id="rId2" Type="http://schemas.microsoft.com/office/2011/relationships/chartColorStyle" Target="colors177.xml"/><Relationship Id="rId1" Type="http://schemas.microsoft.com/office/2011/relationships/chartStyle" Target="style177.xml"/></Relationships>
</file>

<file path=xl/charts/_rels/chart178.xml.rels><?xml version="1.0" encoding="UTF-8" standalone="yes"?>
<Relationships xmlns="http://schemas.openxmlformats.org/package/2006/relationships"><Relationship Id="rId3" Type="http://schemas.openxmlformats.org/officeDocument/2006/relationships/themeOverride" Target="../theme/themeOverride176.xml"/><Relationship Id="rId2" Type="http://schemas.microsoft.com/office/2011/relationships/chartColorStyle" Target="colors178.xml"/><Relationship Id="rId1" Type="http://schemas.microsoft.com/office/2011/relationships/chartStyle" Target="style178.xml"/></Relationships>
</file>

<file path=xl/charts/_rels/chart179.xml.rels><?xml version="1.0" encoding="UTF-8" standalone="yes"?>
<Relationships xmlns="http://schemas.openxmlformats.org/package/2006/relationships"><Relationship Id="rId3" Type="http://schemas.openxmlformats.org/officeDocument/2006/relationships/themeOverride" Target="../theme/themeOverride177.xml"/><Relationship Id="rId2" Type="http://schemas.microsoft.com/office/2011/relationships/chartColorStyle" Target="colors179.xml"/><Relationship Id="rId1" Type="http://schemas.microsoft.com/office/2011/relationships/chartStyle" Target="style179.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18.xml"/><Relationship Id="rId1" Type="http://schemas.microsoft.com/office/2011/relationships/chartStyle" Target="style18.xml"/></Relationships>
</file>

<file path=xl/charts/_rels/chart180.xml.rels><?xml version="1.0" encoding="UTF-8" standalone="yes"?>
<Relationships xmlns="http://schemas.openxmlformats.org/package/2006/relationships"><Relationship Id="rId3" Type="http://schemas.openxmlformats.org/officeDocument/2006/relationships/themeOverride" Target="../theme/themeOverride178.xml"/><Relationship Id="rId2" Type="http://schemas.microsoft.com/office/2011/relationships/chartColorStyle" Target="colors180.xml"/><Relationship Id="rId1" Type="http://schemas.microsoft.com/office/2011/relationships/chartStyle" Target="style180.xml"/></Relationships>
</file>

<file path=xl/charts/_rels/chart181.xml.rels><?xml version="1.0" encoding="UTF-8" standalone="yes"?>
<Relationships xmlns="http://schemas.openxmlformats.org/package/2006/relationships"><Relationship Id="rId3" Type="http://schemas.openxmlformats.org/officeDocument/2006/relationships/themeOverride" Target="../theme/themeOverride179.xml"/><Relationship Id="rId2" Type="http://schemas.microsoft.com/office/2011/relationships/chartColorStyle" Target="colors181.xml"/><Relationship Id="rId1" Type="http://schemas.microsoft.com/office/2011/relationships/chartStyle" Target="style181.xml"/></Relationships>
</file>

<file path=xl/charts/_rels/chart182.xml.rels><?xml version="1.0" encoding="UTF-8" standalone="yes"?>
<Relationships xmlns="http://schemas.openxmlformats.org/package/2006/relationships"><Relationship Id="rId3" Type="http://schemas.openxmlformats.org/officeDocument/2006/relationships/themeOverride" Target="../theme/themeOverride180.xml"/><Relationship Id="rId2" Type="http://schemas.microsoft.com/office/2011/relationships/chartColorStyle" Target="colors182.xml"/><Relationship Id="rId1" Type="http://schemas.microsoft.com/office/2011/relationships/chartStyle" Target="style182.xml"/></Relationships>
</file>

<file path=xl/charts/_rels/chart183.xml.rels><?xml version="1.0" encoding="UTF-8" standalone="yes"?>
<Relationships xmlns="http://schemas.openxmlformats.org/package/2006/relationships"><Relationship Id="rId3" Type="http://schemas.openxmlformats.org/officeDocument/2006/relationships/themeOverride" Target="../theme/themeOverride181.xml"/><Relationship Id="rId2" Type="http://schemas.microsoft.com/office/2011/relationships/chartColorStyle" Target="colors183.xml"/><Relationship Id="rId1" Type="http://schemas.microsoft.com/office/2011/relationships/chartStyle" Target="style183.xml"/></Relationships>
</file>

<file path=xl/charts/_rels/chart184.xml.rels><?xml version="1.0" encoding="UTF-8" standalone="yes"?>
<Relationships xmlns="http://schemas.openxmlformats.org/package/2006/relationships"><Relationship Id="rId3" Type="http://schemas.openxmlformats.org/officeDocument/2006/relationships/themeOverride" Target="../theme/themeOverride182.xml"/><Relationship Id="rId2" Type="http://schemas.microsoft.com/office/2011/relationships/chartColorStyle" Target="colors184.xml"/><Relationship Id="rId1" Type="http://schemas.microsoft.com/office/2011/relationships/chartStyle" Target="style184.xml"/></Relationships>
</file>

<file path=xl/charts/_rels/chart185.xml.rels><?xml version="1.0" encoding="UTF-8" standalone="yes"?>
<Relationships xmlns="http://schemas.openxmlformats.org/package/2006/relationships"><Relationship Id="rId3" Type="http://schemas.openxmlformats.org/officeDocument/2006/relationships/themeOverride" Target="../theme/themeOverride183.xml"/><Relationship Id="rId2" Type="http://schemas.microsoft.com/office/2011/relationships/chartColorStyle" Target="colors185.xml"/><Relationship Id="rId1" Type="http://schemas.microsoft.com/office/2011/relationships/chartStyle" Target="style185.xml"/></Relationships>
</file>

<file path=xl/charts/_rels/chart186.xml.rels><?xml version="1.0" encoding="UTF-8" standalone="yes"?>
<Relationships xmlns="http://schemas.openxmlformats.org/package/2006/relationships"><Relationship Id="rId3" Type="http://schemas.openxmlformats.org/officeDocument/2006/relationships/themeOverride" Target="../theme/themeOverride184.xml"/><Relationship Id="rId2" Type="http://schemas.microsoft.com/office/2011/relationships/chartColorStyle" Target="colors186.xml"/><Relationship Id="rId1" Type="http://schemas.microsoft.com/office/2011/relationships/chartStyle" Target="style186.xml"/></Relationships>
</file>

<file path=xl/charts/_rels/chart187.xml.rels><?xml version="1.0" encoding="UTF-8" standalone="yes"?>
<Relationships xmlns="http://schemas.openxmlformats.org/package/2006/relationships"><Relationship Id="rId3" Type="http://schemas.openxmlformats.org/officeDocument/2006/relationships/themeOverride" Target="../theme/themeOverride185.xml"/><Relationship Id="rId2" Type="http://schemas.microsoft.com/office/2011/relationships/chartColorStyle" Target="colors187.xml"/><Relationship Id="rId1" Type="http://schemas.microsoft.com/office/2011/relationships/chartStyle" Target="style187.xml"/></Relationships>
</file>

<file path=xl/charts/_rels/chart188.xml.rels><?xml version="1.0" encoding="UTF-8" standalone="yes"?>
<Relationships xmlns="http://schemas.openxmlformats.org/package/2006/relationships"><Relationship Id="rId3" Type="http://schemas.openxmlformats.org/officeDocument/2006/relationships/themeOverride" Target="../theme/themeOverride186.xml"/><Relationship Id="rId2" Type="http://schemas.microsoft.com/office/2011/relationships/chartColorStyle" Target="colors188.xml"/><Relationship Id="rId1" Type="http://schemas.microsoft.com/office/2011/relationships/chartStyle" Target="style188.xml"/></Relationships>
</file>

<file path=xl/charts/_rels/chart189.xml.rels><?xml version="1.0" encoding="UTF-8" standalone="yes"?>
<Relationships xmlns="http://schemas.openxmlformats.org/package/2006/relationships"><Relationship Id="rId3" Type="http://schemas.openxmlformats.org/officeDocument/2006/relationships/themeOverride" Target="../theme/themeOverride187.xml"/><Relationship Id="rId2" Type="http://schemas.microsoft.com/office/2011/relationships/chartColorStyle" Target="colors189.xml"/><Relationship Id="rId1" Type="http://schemas.microsoft.com/office/2011/relationships/chartStyle" Target="style189.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19.xml"/><Relationship Id="rId1" Type="http://schemas.microsoft.com/office/2011/relationships/chartStyle" Target="style19.xml"/></Relationships>
</file>

<file path=xl/charts/_rels/chart190.xml.rels><?xml version="1.0" encoding="UTF-8" standalone="yes"?>
<Relationships xmlns="http://schemas.openxmlformats.org/package/2006/relationships"><Relationship Id="rId3" Type="http://schemas.openxmlformats.org/officeDocument/2006/relationships/themeOverride" Target="../theme/themeOverride188.xml"/><Relationship Id="rId2" Type="http://schemas.microsoft.com/office/2011/relationships/chartColorStyle" Target="colors190.xml"/><Relationship Id="rId1" Type="http://schemas.microsoft.com/office/2011/relationships/chartStyle" Target="style190.xml"/></Relationships>
</file>

<file path=xl/charts/_rels/chart191.xml.rels><?xml version="1.0" encoding="UTF-8" standalone="yes"?>
<Relationships xmlns="http://schemas.openxmlformats.org/package/2006/relationships"><Relationship Id="rId3" Type="http://schemas.openxmlformats.org/officeDocument/2006/relationships/themeOverride" Target="../theme/themeOverride189.xml"/><Relationship Id="rId2" Type="http://schemas.microsoft.com/office/2011/relationships/chartColorStyle" Target="colors191.xml"/><Relationship Id="rId1" Type="http://schemas.microsoft.com/office/2011/relationships/chartStyle" Target="style191.xml"/></Relationships>
</file>

<file path=xl/charts/_rels/chart192.xml.rels><?xml version="1.0" encoding="UTF-8" standalone="yes"?>
<Relationships xmlns="http://schemas.openxmlformats.org/package/2006/relationships"><Relationship Id="rId3" Type="http://schemas.openxmlformats.org/officeDocument/2006/relationships/themeOverride" Target="../theme/themeOverride190.xml"/><Relationship Id="rId2" Type="http://schemas.microsoft.com/office/2011/relationships/chartColorStyle" Target="colors192.xml"/><Relationship Id="rId1" Type="http://schemas.microsoft.com/office/2011/relationships/chartStyle" Target="style192.xml"/></Relationships>
</file>

<file path=xl/charts/_rels/chart193.xml.rels><?xml version="1.0" encoding="UTF-8" standalone="yes"?>
<Relationships xmlns="http://schemas.openxmlformats.org/package/2006/relationships"><Relationship Id="rId3" Type="http://schemas.openxmlformats.org/officeDocument/2006/relationships/themeOverride" Target="../theme/themeOverride191.xml"/><Relationship Id="rId2" Type="http://schemas.microsoft.com/office/2011/relationships/chartColorStyle" Target="colors193.xml"/><Relationship Id="rId1" Type="http://schemas.microsoft.com/office/2011/relationships/chartStyle" Target="style193.xml"/></Relationships>
</file>

<file path=xl/charts/_rels/chart194.xml.rels><?xml version="1.0" encoding="UTF-8" standalone="yes"?>
<Relationships xmlns="http://schemas.openxmlformats.org/package/2006/relationships"><Relationship Id="rId3" Type="http://schemas.openxmlformats.org/officeDocument/2006/relationships/themeOverride" Target="../theme/themeOverride192.xml"/><Relationship Id="rId2" Type="http://schemas.microsoft.com/office/2011/relationships/chartColorStyle" Target="colors194.xml"/><Relationship Id="rId1" Type="http://schemas.microsoft.com/office/2011/relationships/chartStyle" Target="style194.xml"/></Relationships>
</file>

<file path=xl/charts/_rels/chart195.xml.rels><?xml version="1.0" encoding="UTF-8" standalone="yes"?>
<Relationships xmlns="http://schemas.openxmlformats.org/package/2006/relationships"><Relationship Id="rId3" Type="http://schemas.openxmlformats.org/officeDocument/2006/relationships/themeOverride" Target="../theme/themeOverride193.xml"/><Relationship Id="rId2" Type="http://schemas.microsoft.com/office/2011/relationships/chartColorStyle" Target="colors195.xml"/><Relationship Id="rId1" Type="http://schemas.microsoft.com/office/2011/relationships/chartStyle" Target="style195.xml"/></Relationships>
</file>

<file path=xl/charts/_rels/chart196.xml.rels><?xml version="1.0" encoding="UTF-8" standalone="yes"?>
<Relationships xmlns="http://schemas.openxmlformats.org/package/2006/relationships"><Relationship Id="rId3" Type="http://schemas.openxmlformats.org/officeDocument/2006/relationships/themeOverride" Target="../theme/themeOverride194.xml"/><Relationship Id="rId2" Type="http://schemas.microsoft.com/office/2011/relationships/chartColorStyle" Target="colors196.xml"/><Relationship Id="rId1" Type="http://schemas.microsoft.com/office/2011/relationships/chartStyle" Target="style196.xml"/></Relationships>
</file>

<file path=xl/charts/_rels/chart197.xml.rels><?xml version="1.0" encoding="UTF-8" standalone="yes"?>
<Relationships xmlns="http://schemas.openxmlformats.org/package/2006/relationships"><Relationship Id="rId3" Type="http://schemas.openxmlformats.org/officeDocument/2006/relationships/themeOverride" Target="../theme/themeOverride195.xml"/><Relationship Id="rId2" Type="http://schemas.microsoft.com/office/2011/relationships/chartColorStyle" Target="colors197.xml"/><Relationship Id="rId1" Type="http://schemas.microsoft.com/office/2011/relationships/chartStyle" Target="style197.xml"/></Relationships>
</file>

<file path=xl/charts/_rels/chart198.xml.rels><?xml version="1.0" encoding="UTF-8" standalone="yes"?>
<Relationships xmlns="http://schemas.openxmlformats.org/package/2006/relationships"><Relationship Id="rId3" Type="http://schemas.openxmlformats.org/officeDocument/2006/relationships/themeOverride" Target="../theme/themeOverride196.xml"/><Relationship Id="rId2" Type="http://schemas.microsoft.com/office/2011/relationships/chartColorStyle" Target="colors198.xml"/><Relationship Id="rId1" Type="http://schemas.microsoft.com/office/2011/relationships/chartStyle" Target="style198.xml"/></Relationships>
</file>

<file path=xl/charts/_rels/chart199.xml.rels><?xml version="1.0" encoding="UTF-8" standalone="yes"?>
<Relationships xmlns="http://schemas.openxmlformats.org/package/2006/relationships"><Relationship Id="rId3" Type="http://schemas.openxmlformats.org/officeDocument/2006/relationships/themeOverride" Target="../theme/themeOverride197.xml"/><Relationship Id="rId2" Type="http://schemas.microsoft.com/office/2011/relationships/chartColorStyle" Target="colors199.xml"/><Relationship Id="rId1" Type="http://schemas.microsoft.com/office/2011/relationships/chartStyle" Target="style19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20.xml"/><Relationship Id="rId1" Type="http://schemas.microsoft.com/office/2011/relationships/chartStyle" Target="style20.xml"/></Relationships>
</file>

<file path=xl/charts/_rels/chart200.xml.rels><?xml version="1.0" encoding="UTF-8" standalone="yes"?>
<Relationships xmlns="http://schemas.openxmlformats.org/package/2006/relationships"><Relationship Id="rId3" Type="http://schemas.openxmlformats.org/officeDocument/2006/relationships/themeOverride" Target="../theme/themeOverride198.xml"/><Relationship Id="rId2" Type="http://schemas.microsoft.com/office/2011/relationships/chartColorStyle" Target="colors200.xml"/><Relationship Id="rId1" Type="http://schemas.microsoft.com/office/2011/relationships/chartStyle" Target="style200.xml"/></Relationships>
</file>

<file path=xl/charts/_rels/chart201.xml.rels><?xml version="1.0" encoding="UTF-8" standalone="yes"?>
<Relationships xmlns="http://schemas.openxmlformats.org/package/2006/relationships"><Relationship Id="rId3" Type="http://schemas.openxmlformats.org/officeDocument/2006/relationships/themeOverride" Target="../theme/themeOverride199.xml"/><Relationship Id="rId2" Type="http://schemas.microsoft.com/office/2011/relationships/chartColorStyle" Target="colors201.xml"/><Relationship Id="rId1" Type="http://schemas.microsoft.com/office/2011/relationships/chartStyle" Target="style201.xml"/></Relationships>
</file>

<file path=xl/charts/_rels/chart202.xml.rels><?xml version="1.0" encoding="UTF-8" standalone="yes"?>
<Relationships xmlns="http://schemas.openxmlformats.org/package/2006/relationships"><Relationship Id="rId3" Type="http://schemas.openxmlformats.org/officeDocument/2006/relationships/themeOverride" Target="../theme/themeOverride200.xml"/><Relationship Id="rId2" Type="http://schemas.microsoft.com/office/2011/relationships/chartColorStyle" Target="colors202.xml"/><Relationship Id="rId1" Type="http://schemas.microsoft.com/office/2011/relationships/chartStyle" Target="style202.xml"/></Relationships>
</file>

<file path=xl/charts/_rels/chart203.xml.rels><?xml version="1.0" encoding="UTF-8" standalone="yes"?>
<Relationships xmlns="http://schemas.openxmlformats.org/package/2006/relationships"><Relationship Id="rId3" Type="http://schemas.openxmlformats.org/officeDocument/2006/relationships/themeOverride" Target="../theme/themeOverride201.xml"/><Relationship Id="rId2" Type="http://schemas.microsoft.com/office/2011/relationships/chartColorStyle" Target="colors203.xml"/><Relationship Id="rId1" Type="http://schemas.microsoft.com/office/2011/relationships/chartStyle" Target="style203.xml"/></Relationships>
</file>

<file path=xl/charts/_rels/chart204.xml.rels><?xml version="1.0" encoding="UTF-8" standalone="yes"?>
<Relationships xmlns="http://schemas.openxmlformats.org/package/2006/relationships"><Relationship Id="rId3" Type="http://schemas.openxmlformats.org/officeDocument/2006/relationships/themeOverride" Target="../theme/themeOverride202.xml"/><Relationship Id="rId2" Type="http://schemas.microsoft.com/office/2011/relationships/chartColorStyle" Target="colors204.xml"/><Relationship Id="rId1" Type="http://schemas.microsoft.com/office/2011/relationships/chartStyle" Target="style204.xml"/></Relationships>
</file>

<file path=xl/charts/_rels/chart205.xml.rels><?xml version="1.0" encoding="UTF-8" standalone="yes"?>
<Relationships xmlns="http://schemas.openxmlformats.org/package/2006/relationships"><Relationship Id="rId3" Type="http://schemas.openxmlformats.org/officeDocument/2006/relationships/themeOverride" Target="../theme/themeOverride203.xml"/><Relationship Id="rId2" Type="http://schemas.microsoft.com/office/2011/relationships/chartColorStyle" Target="colors205.xml"/><Relationship Id="rId1" Type="http://schemas.microsoft.com/office/2011/relationships/chartStyle" Target="style205.xml"/></Relationships>
</file>

<file path=xl/charts/_rels/chart206.xml.rels><?xml version="1.0" encoding="UTF-8" standalone="yes"?>
<Relationships xmlns="http://schemas.openxmlformats.org/package/2006/relationships"><Relationship Id="rId3" Type="http://schemas.openxmlformats.org/officeDocument/2006/relationships/themeOverride" Target="../theme/themeOverride204.xml"/><Relationship Id="rId2" Type="http://schemas.microsoft.com/office/2011/relationships/chartColorStyle" Target="colors206.xml"/><Relationship Id="rId1" Type="http://schemas.microsoft.com/office/2011/relationships/chartStyle" Target="style206.xml"/></Relationships>
</file>

<file path=xl/charts/_rels/chart207.xml.rels><?xml version="1.0" encoding="UTF-8" standalone="yes"?>
<Relationships xmlns="http://schemas.openxmlformats.org/package/2006/relationships"><Relationship Id="rId3" Type="http://schemas.openxmlformats.org/officeDocument/2006/relationships/themeOverride" Target="../theme/themeOverride205.xml"/><Relationship Id="rId2" Type="http://schemas.microsoft.com/office/2011/relationships/chartColorStyle" Target="colors207.xml"/><Relationship Id="rId1" Type="http://schemas.microsoft.com/office/2011/relationships/chartStyle" Target="style207.xml"/></Relationships>
</file>

<file path=xl/charts/_rels/chart208.xml.rels><?xml version="1.0" encoding="UTF-8" standalone="yes"?>
<Relationships xmlns="http://schemas.openxmlformats.org/package/2006/relationships"><Relationship Id="rId3" Type="http://schemas.openxmlformats.org/officeDocument/2006/relationships/themeOverride" Target="../theme/themeOverride206.xml"/><Relationship Id="rId2" Type="http://schemas.microsoft.com/office/2011/relationships/chartColorStyle" Target="colors208.xml"/><Relationship Id="rId1" Type="http://schemas.microsoft.com/office/2011/relationships/chartStyle" Target="style208.xml"/></Relationships>
</file>

<file path=xl/charts/_rels/chart209.xml.rels><?xml version="1.0" encoding="UTF-8" standalone="yes"?>
<Relationships xmlns="http://schemas.openxmlformats.org/package/2006/relationships"><Relationship Id="rId3" Type="http://schemas.openxmlformats.org/officeDocument/2006/relationships/themeOverride" Target="../theme/themeOverride207.xml"/><Relationship Id="rId2" Type="http://schemas.microsoft.com/office/2011/relationships/chartColorStyle" Target="colors209.xml"/><Relationship Id="rId1" Type="http://schemas.microsoft.com/office/2011/relationships/chartStyle" Target="style209.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21.xml"/><Relationship Id="rId1" Type="http://schemas.microsoft.com/office/2011/relationships/chartStyle" Target="style21.xml"/></Relationships>
</file>

<file path=xl/charts/_rels/chart210.xml.rels><?xml version="1.0" encoding="UTF-8" standalone="yes"?>
<Relationships xmlns="http://schemas.openxmlformats.org/package/2006/relationships"><Relationship Id="rId3" Type="http://schemas.openxmlformats.org/officeDocument/2006/relationships/themeOverride" Target="../theme/themeOverride208.xml"/><Relationship Id="rId2" Type="http://schemas.microsoft.com/office/2011/relationships/chartColorStyle" Target="colors210.xml"/><Relationship Id="rId1" Type="http://schemas.microsoft.com/office/2011/relationships/chartStyle" Target="style210.xml"/></Relationships>
</file>

<file path=xl/charts/_rels/chart211.xml.rels><?xml version="1.0" encoding="UTF-8" standalone="yes"?>
<Relationships xmlns="http://schemas.openxmlformats.org/package/2006/relationships"><Relationship Id="rId3" Type="http://schemas.openxmlformats.org/officeDocument/2006/relationships/themeOverride" Target="../theme/themeOverride209.xml"/><Relationship Id="rId2" Type="http://schemas.microsoft.com/office/2011/relationships/chartColorStyle" Target="colors211.xml"/><Relationship Id="rId1" Type="http://schemas.microsoft.com/office/2011/relationships/chartStyle" Target="style211.xml"/></Relationships>
</file>

<file path=xl/charts/_rels/chart212.xml.rels><?xml version="1.0" encoding="UTF-8" standalone="yes"?>
<Relationships xmlns="http://schemas.openxmlformats.org/package/2006/relationships"><Relationship Id="rId3" Type="http://schemas.openxmlformats.org/officeDocument/2006/relationships/themeOverride" Target="../theme/themeOverride210.xml"/><Relationship Id="rId2" Type="http://schemas.microsoft.com/office/2011/relationships/chartColorStyle" Target="colors212.xml"/><Relationship Id="rId1" Type="http://schemas.microsoft.com/office/2011/relationships/chartStyle" Target="style212.xml"/></Relationships>
</file>

<file path=xl/charts/_rels/chart213.xml.rels><?xml version="1.0" encoding="UTF-8" standalone="yes"?>
<Relationships xmlns="http://schemas.openxmlformats.org/package/2006/relationships"><Relationship Id="rId3" Type="http://schemas.openxmlformats.org/officeDocument/2006/relationships/themeOverride" Target="../theme/themeOverride211.xml"/><Relationship Id="rId2" Type="http://schemas.microsoft.com/office/2011/relationships/chartColorStyle" Target="colors213.xml"/><Relationship Id="rId1" Type="http://schemas.microsoft.com/office/2011/relationships/chartStyle" Target="style213.xml"/></Relationships>
</file>

<file path=xl/charts/_rels/chart214.xml.rels><?xml version="1.0" encoding="UTF-8" standalone="yes"?>
<Relationships xmlns="http://schemas.openxmlformats.org/package/2006/relationships"><Relationship Id="rId3" Type="http://schemas.openxmlformats.org/officeDocument/2006/relationships/themeOverride" Target="../theme/themeOverride212.xml"/><Relationship Id="rId2" Type="http://schemas.microsoft.com/office/2011/relationships/chartColorStyle" Target="colors214.xml"/><Relationship Id="rId1" Type="http://schemas.microsoft.com/office/2011/relationships/chartStyle" Target="style214.xml"/></Relationships>
</file>

<file path=xl/charts/_rels/chart215.xml.rels><?xml version="1.0" encoding="UTF-8" standalone="yes"?>
<Relationships xmlns="http://schemas.openxmlformats.org/package/2006/relationships"><Relationship Id="rId3" Type="http://schemas.openxmlformats.org/officeDocument/2006/relationships/themeOverride" Target="../theme/themeOverride213.xml"/><Relationship Id="rId2" Type="http://schemas.microsoft.com/office/2011/relationships/chartColorStyle" Target="colors215.xml"/><Relationship Id="rId1" Type="http://schemas.microsoft.com/office/2011/relationships/chartStyle" Target="style215.xml"/></Relationships>
</file>

<file path=xl/charts/_rels/chart216.xml.rels><?xml version="1.0" encoding="UTF-8" standalone="yes"?>
<Relationships xmlns="http://schemas.openxmlformats.org/package/2006/relationships"><Relationship Id="rId3" Type="http://schemas.openxmlformats.org/officeDocument/2006/relationships/themeOverride" Target="../theme/themeOverride214.xml"/><Relationship Id="rId2" Type="http://schemas.microsoft.com/office/2011/relationships/chartColorStyle" Target="colors216.xml"/><Relationship Id="rId1" Type="http://schemas.microsoft.com/office/2011/relationships/chartStyle" Target="style216.xml"/></Relationships>
</file>

<file path=xl/charts/_rels/chart217.xml.rels><?xml version="1.0" encoding="UTF-8" standalone="yes"?>
<Relationships xmlns="http://schemas.openxmlformats.org/package/2006/relationships"><Relationship Id="rId3" Type="http://schemas.openxmlformats.org/officeDocument/2006/relationships/themeOverride" Target="../theme/themeOverride215.xml"/><Relationship Id="rId2" Type="http://schemas.microsoft.com/office/2011/relationships/chartColorStyle" Target="colors217.xml"/><Relationship Id="rId1" Type="http://schemas.microsoft.com/office/2011/relationships/chartStyle" Target="style217.xml"/></Relationships>
</file>

<file path=xl/charts/_rels/chart218.xml.rels><?xml version="1.0" encoding="UTF-8" standalone="yes"?>
<Relationships xmlns="http://schemas.openxmlformats.org/package/2006/relationships"><Relationship Id="rId3" Type="http://schemas.openxmlformats.org/officeDocument/2006/relationships/themeOverride" Target="../theme/themeOverride216.xml"/><Relationship Id="rId2" Type="http://schemas.microsoft.com/office/2011/relationships/chartColorStyle" Target="colors218.xml"/><Relationship Id="rId1" Type="http://schemas.microsoft.com/office/2011/relationships/chartStyle" Target="style218.xml"/></Relationships>
</file>

<file path=xl/charts/_rels/chart219.xml.rels><?xml version="1.0" encoding="UTF-8" standalone="yes"?>
<Relationships xmlns="http://schemas.openxmlformats.org/package/2006/relationships"><Relationship Id="rId3" Type="http://schemas.openxmlformats.org/officeDocument/2006/relationships/themeOverride" Target="../theme/themeOverride217.xml"/><Relationship Id="rId2" Type="http://schemas.microsoft.com/office/2011/relationships/chartColorStyle" Target="colors219.xml"/><Relationship Id="rId1" Type="http://schemas.microsoft.com/office/2011/relationships/chartStyle" Target="style219.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22.xml"/><Relationship Id="rId1" Type="http://schemas.microsoft.com/office/2011/relationships/chartStyle" Target="style22.xml"/></Relationships>
</file>

<file path=xl/charts/_rels/chart220.xml.rels><?xml version="1.0" encoding="UTF-8" standalone="yes"?>
<Relationships xmlns="http://schemas.openxmlformats.org/package/2006/relationships"><Relationship Id="rId3" Type="http://schemas.openxmlformats.org/officeDocument/2006/relationships/themeOverride" Target="../theme/themeOverride218.xml"/><Relationship Id="rId2" Type="http://schemas.microsoft.com/office/2011/relationships/chartColorStyle" Target="colors220.xml"/><Relationship Id="rId1" Type="http://schemas.microsoft.com/office/2011/relationships/chartStyle" Target="style220.xml"/></Relationships>
</file>

<file path=xl/charts/_rels/chart221.xml.rels><?xml version="1.0" encoding="UTF-8" standalone="yes"?>
<Relationships xmlns="http://schemas.openxmlformats.org/package/2006/relationships"><Relationship Id="rId3" Type="http://schemas.openxmlformats.org/officeDocument/2006/relationships/themeOverride" Target="../theme/themeOverride219.xml"/><Relationship Id="rId2" Type="http://schemas.microsoft.com/office/2011/relationships/chartColorStyle" Target="colors221.xml"/><Relationship Id="rId1" Type="http://schemas.microsoft.com/office/2011/relationships/chartStyle" Target="style221.xml"/></Relationships>
</file>

<file path=xl/charts/_rels/chart222.xml.rels><?xml version="1.0" encoding="UTF-8" standalone="yes"?>
<Relationships xmlns="http://schemas.openxmlformats.org/package/2006/relationships"><Relationship Id="rId3" Type="http://schemas.openxmlformats.org/officeDocument/2006/relationships/themeOverride" Target="../theme/themeOverride220.xml"/><Relationship Id="rId2" Type="http://schemas.microsoft.com/office/2011/relationships/chartColorStyle" Target="colors222.xml"/><Relationship Id="rId1" Type="http://schemas.microsoft.com/office/2011/relationships/chartStyle" Target="style222.xml"/></Relationships>
</file>

<file path=xl/charts/_rels/chart223.xml.rels><?xml version="1.0" encoding="UTF-8" standalone="yes"?>
<Relationships xmlns="http://schemas.openxmlformats.org/package/2006/relationships"><Relationship Id="rId3" Type="http://schemas.openxmlformats.org/officeDocument/2006/relationships/themeOverride" Target="../theme/themeOverride221.xml"/><Relationship Id="rId2" Type="http://schemas.microsoft.com/office/2011/relationships/chartColorStyle" Target="colors223.xml"/><Relationship Id="rId1" Type="http://schemas.microsoft.com/office/2011/relationships/chartStyle" Target="style223.xml"/></Relationships>
</file>

<file path=xl/charts/_rels/chart224.xml.rels><?xml version="1.0" encoding="UTF-8" standalone="yes"?>
<Relationships xmlns="http://schemas.openxmlformats.org/package/2006/relationships"><Relationship Id="rId3" Type="http://schemas.openxmlformats.org/officeDocument/2006/relationships/themeOverride" Target="../theme/themeOverride222.xml"/><Relationship Id="rId2" Type="http://schemas.microsoft.com/office/2011/relationships/chartColorStyle" Target="colors224.xml"/><Relationship Id="rId1" Type="http://schemas.microsoft.com/office/2011/relationships/chartStyle" Target="style224.xml"/></Relationships>
</file>

<file path=xl/charts/_rels/chart225.xml.rels><?xml version="1.0" encoding="UTF-8" standalone="yes"?>
<Relationships xmlns="http://schemas.openxmlformats.org/package/2006/relationships"><Relationship Id="rId3" Type="http://schemas.openxmlformats.org/officeDocument/2006/relationships/themeOverride" Target="../theme/themeOverride223.xml"/><Relationship Id="rId2" Type="http://schemas.microsoft.com/office/2011/relationships/chartColorStyle" Target="colors225.xml"/><Relationship Id="rId1" Type="http://schemas.microsoft.com/office/2011/relationships/chartStyle" Target="style225.xml"/></Relationships>
</file>

<file path=xl/charts/_rels/chart226.xml.rels><?xml version="1.0" encoding="UTF-8" standalone="yes"?>
<Relationships xmlns="http://schemas.openxmlformats.org/package/2006/relationships"><Relationship Id="rId3" Type="http://schemas.openxmlformats.org/officeDocument/2006/relationships/themeOverride" Target="../theme/themeOverride224.xml"/><Relationship Id="rId2" Type="http://schemas.microsoft.com/office/2011/relationships/chartColorStyle" Target="colors226.xml"/><Relationship Id="rId1" Type="http://schemas.microsoft.com/office/2011/relationships/chartStyle" Target="style226.xml"/></Relationships>
</file>

<file path=xl/charts/_rels/chart227.xml.rels><?xml version="1.0" encoding="UTF-8" standalone="yes"?>
<Relationships xmlns="http://schemas.openxmlformats.org/package/2006/relationships"><Relationship Id="rId3" Type="http://schemas.openxmlformats.org/officeDocument/2006/relationships/themeOverride" Target="../theme/themeOverride225.xml"/><Relationship Id="rId2" Type="http://schemas.microsoft.com/office/2011/relationships/chartColorStyle" Target="colors227.xml"/><Relationship Id="rId1" Type="http://schemas.microsoft.com/office/2011/relationships/chartStyle" Target="style227.xml"/></Relationships>
</file>

<file path=xl/charts/_rels/chart228.xml.rels><?xml version="1.0" encoding="UTF-8" standalone="yes"?>
<Relationships xmlns="http://schemas.openxmlformats.org/package/2006/relationships"><Relationship Id="rId3" Type="http://schemas.openxmlformats.org/officeDocument/2006/relationships/themeOverride" Target="../theme/themeOverride226.xml"/><Relationship Id="rId2" Type="http://schemas.microsoft.com/office/2011/relationships/chartColorStyle" Target="colors228.xml"/><Relationship Id="rId1" Type="http://schemas.microsoft.com/office/2011/relationships/chartStyle" Target="style228.xml"/></Relationships>
</file>

<file path=xl/charts/_rels/chart229.xml.rels><?xml version="1.0" encoding="UTF-8" standalone="yes"?>
<Relationships xmlns="http://schemas.openxmlformats.org/package/2006/relationships"><Relationship Id="rId3" Type="http://schemas.openxmlformats.org/officeDocument/2006/relationships/themeOverride" Target="../theme/themeOverride227.xml"/><Relationship Id="rId2" Type="http://schemas.microsoft.com/office/2011/relationships/chartColorStyle" Target="colors229.xml"/><Relationship Id="rId1" Type="http://schemas.microsoft.com/office/2011/relationships/chartStyle" Target="style229.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23.xml"/><Relationship Id="rId1" Type="http://schemas.microsoft.com/office/2011/relationships/chartStyle" Target="style23.xml"/></Relationships>
</file>

<file path=xl/charts/_rels/chart230.xml.rels><?xml version="1.0" encoding="UTF-8" standalone="yes"?>
<Relationships xmlns="http://schemas.openxmlformats.org/package/2006/relationships"><Relationship Id="rId3" Type="http://schemas.openxmlformats.org/officeDocument/2006/relationships/themeOverride" Target="../theme/themeOverride228.xml"/><Relationship Id="rId2" Type="http://schemas.microsoft.com/office/2011/relationships/chartColorStyle" Target="colors230.xml"/><Relationship Id="rId1" Type="http://schemas.microsoft.com/office/2011/relationships/chartStyle" Target="style230.xml"/></Relationships>
</file>

<file path=xl/charts/_rels/chart231.xml.rels><?xml version="1.0" encoding="UTF-8" standalone="yes"?>
<Relationships xmlns="http://schemas.openxmlformats.org/package/2006/relationships"><Relationship Id="rId3" Type="http://schemas.openxmlformats.org/officeDocument/2006/relationships/themeOverride" Target="../theme/themeOverride229.xml"/><Relationship Id="rId2" Type="http://schemas.microsoft.com/office/2011/relationships/chartColorStyle" Target="colors231.xml"/><Relationship Id="rId1" Type="http://schemas.microsoft.com/office/2011/relationships/chartStyle" Target="style231.xml"/></Relationships>
</file>

<file path=xl/charts/_rels/chart232.xml.rels><?xml version="1.0" encoding="UTF-8" standalone="yes"?>
<Relationships xmlns="http://schemas.openxmlformats.org/package/2006/relationships"><Relationship Id="rId3" Type="http://schemas.openxmlformats.org/officeDocument/2006/relationships/themeOverride" Target="../theme/themeOverride230.xml"/><Relationship Id="rId2" Type="http://schemas.microsoft.com/office/2011/relationships/chartColorStyle" Target="colors232.xml"/><Relationship Id="rId1" Type="http://schemas.microsoft.com/office/2011/relationships/chartStyle" Target="style232.xml"/></Relationships>
</file>

<file path=xl/charts/_rels/chart233.xml.rels><?xml version="1.0" encoding="UTF-8" standalone="yes"?>
<Relationships xmlns="http://schemas.openxmlformats.org/package/2006/relationships"><Relationship Id="rId3" Type="http://schemas.openxmlformats.org/officeDocument/2006/relationships/themeOverride" Target="../theme/themeOverride231.xml"/><Relationship Id="rId2" Type="http://schemas.microsoft.com/office/2011/relationships/chartColorStyle" Target="colors233.xml"/><Relationship Id="rId1" Type="http://schemas.microsoft.com/office/2011/relationships/chartStyle" Target="style233.xml"/></Relationships>
</file>

<file path=xl/charts/_rels/chart234.xml.rels><?xml version="1.0" encoding="UTF-8" standalone="yes"?>
<Relationships xmlns="http://schemas.openxmlformats.org/package/2006/relationships"><Relationship Id="rId3" Type="http://schemas.openxmlformats.org/officeDocument/2006/relationships/themeOverride" Target="../theme/themeOverride232.xml"/><Relationship Id="rId2" Type="http://schemas.microsoft.com/office/2011/relationships/chartColorStyle" Target="colors234.xml"/><Relationship Id="rId1" Type="http://schemas.microsoft.com/office/2011/relationships/chartStyle" Target="style234.xml"/></Relationships>
</file>

<file path=xl/charts/_rels/chart235.xml.rels><?xml version="1.0" encoding="UTF-8" standalone="yes"?>
<Relationships xmlns="http://schemas.openxmlformats.org/package/2006/relationships"><Relationship Id="rId3" Type="http://schemas.openxmlformats.org/officeDocument/2006/relationships/themeOverride" Target="../theme/themeOverride233.xml"/><Relationship Id="rId2" Type="http://schemas.microsoft.com/office/2011/relationships/chartColorStyle" Target="colors235.xml"/><Relationship Id="rId1" Type="http://schemas.microsoft.com/office/2011/relationships/chartStyle" Target="style235.xml"/></Relationships>
</file>

<file path=xl/charts/_rels/chart236.xml.rels><?xml version="1.0" encoding="UTF-8" standalone="yes"?>
<Relationships xmlns="http://schemas.openxmlformats.org/package/2006/relationships"><Relationship Id="rId3" Type="http://schemas.openxmlformats.org/officeDocument/2006/relationships/themeOverride" Target="../theme/themeOverride234.xml"/><Relationship Id="rId2" Type="http://schemas.microsoft.com/office/2011/relationships/chartColorStyle" Target="colors236.xml"/><Relationship Id="rId1" Type="http://schemas.microsoft.com/office/2011/relationships/chartStyle" Target="style236.xml"/></Relationships>
</file>

<file path=xl/charts/_rels/chart237.xml.rels><?xml version="1.0" encoding="UTF-8" standalone="yes"?>
<Relationships xmlns="http://schemas.openxmlformats.org/package/2006/relationships"><Relationship Id="rId3" Type="http://schemas.openxmlformats.org/officeDocument/2006/relationships/themeOverride" Target="../theme/themeOverride235.xml"/><Relationship Id="rId2" Type="http://schemas.microsoft.com/office/2011/relationships/chartColorStyle" Target="colors237.xml"/><Relationship Id="rId1" Type="http://schemas.microsoft.com/office/2011/relationships/chartStyle" Target="style237.xml"/></Relationships>
</file>

<file path=xl/charts/_rels/chart238.xml.rels><?xml version="1.0" encoding="UTF-8" standalone="yes"?>
<Relationships xmlns="http://schemas.openxmlformats.org/package/2006/relationships"><Relationship Id="rId3" Type="http://schemas.openxmlformats.org/officeDocument/2006/relationships/themeOverride" Target="../theme/themeOverride236.xml"/><Relationship Id="rId2" Type="http://schemas.microsoft.com/office/2011/relationships/chartColorStyle" Target="colors238.xml"/><Relationship Id="rId1" Type="http://schemas.microsoft.com/office/2011/relationships/chartStyle" Target="style238.xml"/></Relationships>
</file>

<file path=xl/charts/_rels/chart239.xml.rels><?xml version="1.0" encoding="UTF-8" standalone="yes"?>
<Relationships xmlns="http://schemas.openxmlformats.org/package/2006/relationships"><Relationship Id="rId3" Type="http://schemas.openxmlformats.org/officeDocument/2006/relationships/themeOverride" Target="../theme/themeOverride237.xml"/><Relationship Id="rId2" Type="http://schemas.microsoft.com/office/2011/relationships/chartColorStyle" Target="colors239.xml"/><Relationship Id="rId1" Type="http://schemas.microsoft.com/office/2011/relationships/chartStyle" Target="style239.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24.xml"/><Relationship Id="rId1" Type="http://schemas.microsoft.com/office/2011/relationships/chartStyle" Target="style24.xml"/></Relationships>
</file>

<file path=xl/charts/_rels/chart240.xml.rels><?xml version="1.0" encoding="UTF-8" standalone="yes"?>
<Relationships xmlns="http://schemas.openxmlformats.org/package/2006/relationships"><Relationship Id="rId3" Type="http://schemas.openxmlformats.org/officeDocument/2006/relationships/themeOverride" Target="../theme/themeOverride238.xml"/><Relationship Id="rId2" Type="http://schemas.microsoft.com/office/2011/relationships/chartColorStyle" Target="colors240.xml"/><Relationship Id="rId1" Type="http://schemas.microsoft.com/office/2011/relationships/chartStyle" Target="style240.xml"/></Relationships>
</file>

<file path=xl/charts/_rels/chart241.xml.rels><?xml version="1.0" encoding="UTF-8" standalone="yes"?>
<Relationships xmlns="http://schemas.openxmlformats.org/package/2006/relationships"><Relationship Id="rId3" Type="http://schemas.openxmlformats.org/officeDocument/2006/relationships/themeOverride" Target="../theme/themeOverride239.xml"/><Relationship Id="rId2" Type="http://schemas.microsoft.com/office/2011/relationships/chartColorStyle" Target="colors241.xml"/><Relationship Id="rId1" Type="http://schemas.microsoft.com/office/2011/relationships/chartStyle" Target="style241.xml"/></Relationships>
</file>

<file path=xl/charts/_rels/chart242.xml.rels><?xml version="1.0" encoding="UTF-8" standalone="yes"?>
<Relationships xmlns="http://schemas.openxmlformats.org/package/2006/relationships"><Relationship Id="rId3" Type="http://schemas.openxmlformats.org/officeDocument/2006/relationships/themeOverride" Target="../theme/themeOverride240.xml"/><Relationship Id="rId2" Type="http://schemas.microsoft.com/office/2011/relationships/chartColorStyle" Target="colors242.xml"/><Relationship Id="rId1" Type="http://schemas.microsoft.com/office/2011/relationships/chartStyle" Target="style242.xml"/></Relationships>
</file>

<file path=xl/charts/_rels/chart243.xml.rels><?xml version="1.0" encoding="UTF-8" standalone="yes"?>
<Relationships xmlns="http://schemas.openxmlformats.org/package/2006/relationships"><Relationship Id="rId3" Type="http://schemas.openxmlformats.org/officeDocument/2006/relationships/themeOverride" Target="../theme/themeOverride241.xml"/><Relationship Id="rId2" Type="http://schemas.microsoft.com/office/2011/relationships/chartColorStyle" Target="colors243.xml"/><Relationship Id="rId1" Type="http://schemas.microsoft.com/office/2011/relationships/chartStyle" Target="style243.xml"/></Relationships>
</file>

<file path=xl/charts/_rels/chart244.xml.rels><?xml version="1.0" encoding="UTF-8" standalone="yes"?>
<Relationships xmlns="http://schemas.openxmlformats.org/package/2006/relationships"><Relationship Id="rId3" Type="http://schemas.openxmlformats.org/officeDocument/2006/relationships/themeOverride" Target="../theme/themeOverride242.xml"/><Relationship Id="rId2" Type="http://schemas.microsoft.com/office/2011/relationships/chartColorStyle" Target="colors244.xml"/><Relationship Id="rId1" Type="http://schemas.microsoft.com/office/2011/relationships/chartStyle" Target="style244.xml"/></Relationships>
</file>

<file path=xl/charts/_rels/chart245.xml.rels><?xml version="1.0" encoding="UTF-8" standalone="yes"?>
<Relationships xmlns="http://schemas.openxmlformats.org/package/2006/relationships"><Relationship Id="rId3" Type="http://schemas.openxmlformats.org/officeDocument/2006/relationships/themeOverride" Target="../theme/themeOverride243.xml"/><Relationship Id="rId2" Type="http://schemas.microsoft.com/office/2011/relationships/chartColorStyle" Target="colors245.xml"/><Relationship Id="rId1" Type="http://schemas.microsoft.com/office/2011/relationships/chartStyle" Target="style245.xml"/></Relationships>
</file>

<file path=xl/charts/_rels/chart246.xml.rels><?xml version="1.0" encoding="UTF-8" standalone="yes"?>
<Relationships xmlns="http://schemas.openxmlformats.org/package/2006/relationships"><Relationship Id="rId3" Type="http://schemas.openxmlformats.org/officeDocument/2006/relationships/themeOverride" Target="../theme/themeOverride244.xml"/><Relationship Id="rId2" Type="http://schemas.microsoft.com/office/2011/relationships/chartColorStyle" Target="colors246.xml"/><Relationship Id="rId1" Type="http://schemas.microsoft.com/office/2011/relationships/chartStyle" Target="style246.xml"/></Relationships>
</file>

<file path=xl/charts/_rels/chart247.xml.rels><?xml version="1.0" encoding="UTF-8" standalone="yes"?>
<Relationships xmlns="http://schemas.openxmlformats.org/package/2006/relationships"><Relationship Id="rId3" Type="http://schemas.openxmlformats.org/officeDocument/2006/relationships/themeOverride" Target="../theme/themeOverride245.xml"/><Relationship Id="rId2" Type="http://schemas.microsoft.com/office/2011/relationships/chartColorStyle" Target="colors247.xml"/><Relationship Id="rId1" Type="http://schemas.microsoft.com/office/2011/relationships/chartStyle" Target="style247.xml"/></Relationships>
</file>

<file path=xl/charts/_rels/chart248.xml.rels><?xml version="1.0" encoding="UTF-8" standalone="yes"?>
<Relationships xmlns="http://schemas.openxmlformats.org/package/2006/relationships"><Relationship Id="rId3" Type="http://schemas.openxmlformats.org/officeDocument/2006/relationships/themeOverride" Target="../theme/themeOverride246.xml"/><Relationship Id="rId2" Type="http://schemas.microsoft.com/office/2011/relationships/chartColorStyle" Target="colors248.xml"/><Relationship Id="rId1" Type="http://schemas.microsoft.com/office/2011/relationships/chartStyle" Target="style248.xml"/></Relationships>
</file>

<file path=xl/charts/_rels/chart249.xml.rels><?xml version="1.0" encoding="UTF-8" standalone="yes"?>
<Relationships xmlns="http://schemas.openxmlformats.org/package/2006/relationships"><Relationship Id="rId3" Type="http://schemas.openxmlformats.org/officeDocument/2006/relationships/themeOverride" Target="../theme/themeOverride247.xml"/><Relationship Id="rId2" Type="http://schemas.microsoft.com/office/2011/relationships/chartColorStyle" Target="colors249.xml"/><Relationship Id="rId1" Type="http://schemas.microsoft.com/office/2011/relationships/chartStyle" Target="style249.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25.xml"/><Relationship Id="rId1" Type="http://schemas.microsoft.com/office/2011/relationships/chartStyle" Target="style25.xml"/></Relationships>
</file>

<file path=xl/charts/_rels/chart250.xml.rels><?xml version="1.0" encoding="UTF-8" standalone="yes"?>
<Relationships xmlns="http://schemas.openxmlformats.org/package/2006/relationships"><Relationship Id="rId3" Type="http://schemas.openxmlformats.org/officeDocument/2006/relationships/themeOverride" Target="../theme/themeOverride248.xml"/><Relationship Id="rId2" Type="http://schemas.microsoft.com/office/2011/relationships/chartColorStyle" Target="colors250.xml"/><Relationship Id="rId1" Type="http://schemas.microsoft.com/office/2011/relationships/chartStyle" Target="style250.xml"/></Relationships>
</file>

<file path=xl/charts/_rels/chart251.xml.rels><?xml version="1.0" encoding="UTF-8" standalone="yes"?>
<Relationships xmlns="http://schemas.openxmlformats.org/package/2006/relationships"><Relationship Id="rId3" Type="http://schemas.openxmlformats.org/officeDocument/2006/relationships/themeOverride" Target="../theme/themeOverride249.xml"/><Relationship Id="rId2" Type="http://schemas.microsoft.com/office/2011/relationships/chartColorStyle" Target="colors251.xml"/><Relationship Id="rId1" Type="http://schemas.microsoft.com/office/2011/relationships/chartStyle" Target="style251.xml"/></Relationships>
</file>

<file path=xl/charts/_rels/chart252.xml.rels><?xml version="1.0" encoding="UTF-8" standalone="yes"?>
<Relationships xmlns="http://schemas.openxmlformats.org/package/2006/relationships"><Relationship Id="rId3" Type="http://schemas.openxmlformats.org/officeDocument/2006/relationships/themeOverride" Target="../theme/themeOverride250.xml"/><Relationship Id="rId2" Type="http://schemas.microsoft.com/office/2011/relationships/chartColorStyle" Target="colors252.xml"/><Relationship Id="rId1" Type="http://schemas.microsoft.com/office/2011/relationships/chartStyle" Target="style252.xml"/></Relationships>
</file>

<file path=xl/charts/_rels/chart253.xml.rels><?xml version="1.0" encoding="UTF-8" standalone="yes"?>
<Relationships xmlns="http://schemas.openxmlformats.org/package/2006/relationships"><Relationship Id="rId3" Type="http://schemas.openxmlformats.org/officeDocument/2006/relationships/themeOverride" Target="../theme/themeOverride251.xml"/><Relationship Id="rId2" Type="http://schemas.microsoft.com/office/2011/relationships/chartColorStyle" Target="colors253.xml"/><Relationship Id="rId1" Type="http://schemas.microsoft.com/office/2011/relationships/chartStyle" Target="style253.xml"/></Relationships>
</file>

<file path=xl/charts/_rels/chart254.xml.rels><?xml version="1.0" encoding="UTF-8" standalone="yes"?>
<Relationships xmlns="http://schemas.openxmlformats.org/package/2006/relationships"><Relationship Id="rId3" Type="http://schemas.openxmlformats.org/officeDocument/2006/relationships/themeOverride" Target="../theme/themeOverride252.xml"/><Relationship Id="rId2" Type="http://schemas.microsoft.com/office/2011/relationships/chartColorStyle" Target="colors254.xml"/><Relationship Id="rId1" Type="http://schemas.microsoft.com/office/2011/relationships/chartStyle" Target="style254.xml"/></Relationships>
</file>

<file path=xl/charts/_rels/chart255.xml.rels><?xml version="1.0" encoding="UTF-8" standalone="yes"?>
<Relationships xmlns="http://schemas.openxmlformats.org/package/2006/relationships"><Relationship Id="rId3" Type="http://schemas.openxmlformats.org/officeDocument/2006/relationships/themeOverride" Target="../theme/themeOverride253.xml"/><Relationship Id="rId2" Type="http://schemas.microsoft.com/office/2011/relationships/chartColorStyle" Target="colors255.xml"/><Relationship Id="rId1" Type="http://schemas.microsoft.com/office/2011/relationships/chartStyle" Target="style255.xml"/></Relationships>
</file>

<file path=xl/charts/_rels/chart256.xml.rels><?xml version="1.0" encoding="UTF-8" standalone="yes"?>
<Relationships xmlns="http://schemas.openxmlformats.org/package/2006/relationships"><Relationship Id="rId3" Type="http://schemas.openxmlformats.org/officeDocument/2006/relationships/themeOverride" Target="../theme/themeOverride254.xml"/><Relationship Id="rId2" Type="http://schemas.microsoft.com/office/2011/relationships/chartColorStyle" Target="colors256.xml"/><Relationship Id="rId1" Type="http://schemas.microsoft.com/office/2011/relationships/chartStyle" Target="style256.xml"/></Relationships>
</file>

<file path=xl/charts/_rels/chart257.xml.rels><?xml version="1.0" encoding="UTF-8" standalone="yes"?>
<Relationships xmlns="http://schemas.openxmlformats.org/package/2006/relationships"><Relationship Id="rId3" Type="http://schemas.openxmlformats.org/officeDocument/2006/relationships/themeOverride" Target="../theme/themeOverride255.xml"/><Relationship Id="rId2" Type="http://schemas.microsoft.com/office/2011/relationships/chartColorStyle" Target="colors257.xml"/><Relationship Id="rId1" Type="http://schemas.microsoft.com/office/2011/relationships/chartStyle" Target="style257.xml"/></Relationships>
</file>

<file path=xl/charts/_rels/chart258.xml.rels><?xml version="1.0" encoding="UTF-8" standalone="yes"?>
<Relationships xmlns="http://schemas.openxmlformats.org/package/2006/relationships"><Relationship Id="rId3" Type="http://schemas.openxmlformats.org/officeDocument/2006/relationships/themeOverride" Target="../theme/themeOverride256.xml"/><Relationship Id="rId2" Type="http://schemas.microsoft.com/office/2011/relationships/chartColorStyle" Target="colors258.xml"/><Relationship Id="rId1" Type="http://schemas.microsoft.com/office/2011/relationships/chartStyle" Target="style258.xml"/></Relationships>
</file>

<file path=xl/charts/_rels/chart259.xml.rels><?xml version="1.0" encoding="UTF-8" standalone="yes"?>
<Relationships xmlns="http://schemas.openxmlformats.org/package/2006/relationships"><Relationship Id="rId3" Type="http://schemas.openxmlformats.org/officeDocument/2006/relationships/themeOverride" Target="../theme/themeOverride257.xml"/><Relationship Id="rId2" Type="http://schemas.microsoft.com/office/2011/relationships/chartColorStyle" Target="colors259.xml"/><Relationship Id="rId1" Type="http://schemas.microsoft.com/office/2011/relationships/chartStyle" Target="style259.xml"/></Relationships>
</file>

<file path=xl/charts/_rels/chart26.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26.xml"/><Relationship Id="rId1" Type="http://schemas.microsoft.com/office/2011/relationships/chartStyle" Target="style26.xml"/></Relationships>
</file>

<file path=xl/charts/_rels/chart260.xml.rels><?xml version="1.0" encoding="UTF-8" standalone="yes"?>
<Relationships xmlns="http://schemas.openxmlformats.org/package/2006/relationships"><Relationship Id="rId3" Type="http://schemas.openxmlformats.org/officeDocument/2006/relationships/themeOverride" Target="../theme/themeOverride258.xml"/><Relationship Id="rId2" Type="http://schemas.microsoft.com/office/2011/relationships/chartColorStyle" Target="colors260.xml"/><Relationship Id="rId1" Type="http://schemas.microsoft.com/office/2011/relationships/chartStyle" Target="style260.xml"/></Relationships>
</file>

<file path=xl/charts/_rels/chart261.xml.rels><?xml version="1.0" encoding="UTF-8" standalone="yes"?>
<Relationships xmlns="http://schemas.openxmlformats.org/package/2006/relationships"><Relationship Id="rId3" Type="http://schemas.openxmlformats.org/officeDocument/2006/relationships/themeOverride" Target="../theme/themeOverride259.xml"/><Relationship Id="rId2" Type="http://schemas.microsoft.com/office/2011/relationships/chartColorStyle" Target="colors261.xml"/><Relationship Id="rId1" Type="http://schemas.microsoft.com/office/2011/relationships/chartStyle" Target="style261.xml"/></Relationships>
</file>

<file path=xl/charts/_rels/chart262.xml.rels><?xml version="1.0" encoding="UTF-8" standalone="yes"?>
<Relationships xmlns="http://schemas.openxmlformats.org/package/2006/relationships"><Relationship Id="rId3" Type="http://schemas.openxmlformats.org/officeDocument/2006/relationships/themeOverride" Target="../theme/themeOverride260.xml"/><Relationship Id="rId2" Type="http://schemas.microsoft.com/office/2011/relationships/chartColorStyle" Target="colors262.xml"/><Relationship Id="rId1" Type="http://schemas.microsoft.com/office/2011/relationships/chartStyle" Target="style262.xml"/></Relationships>
</file>

<file path=xl/charts/_rels/chart263.xml.rels><?xml version="1.0" encoding="UTF-8" standalone="yes"?>
<Relationships xmlns="http://schemas.openxmlformats.org/package/2006/relationships"><Relationship Id="rId3" Type="http://schemas.openxmlformats.org/officeDocument/2006/relationships/themeOverride" Target="../theme/themeOverride261.xml"/><Relationship Id="rId2" Type="http://schemas.microsoft.com/office/2011/relationships/chartColorStyle" Target="colors263.xml"/><Relationship Id="rId1" Type="http://schemas.microsoft.com/office/2011/relationships/chartStyle" Target="style263.xml"/></Relationships>
</file>

<file path=xl/charts/_rels/chart264.xml.rels><?xml version="1.0" encoding="UTF-8" standalone="yes"?>
<Relationships xmlns="http://schemas.openxmlformats.org/package/2006/relationships"><Relationship Id="rId3" Type="http://schemas.openxmlformats.org/officeDocument/2006/relationships/themeOverride" Target="../theme/themeOverride262.xml"/><Relationship Id="rId2" Type="http://schemas.microsoft.com/office/2011/relationships/chartColorStyle" Target="colors264.xml"/><Relationship Id="rId1" Type="http://schemas.microsoft.com/office/2011/relationships/chartStyle" Target="style264.xml"/></Relationships>
</file>

<file path=xl/charts/_rels/chart265.xml.rels><?xml version="1.0" encoding="UTF-8" standalone="yes"?>
<Relationships xmlns="http://schemas.openxmlformats.org/package/2006/relationships"><Relationship Id="rId3" Type="http://schemas.openxmlformats.org/officeDocument/2006/relationships/themeOverride" Target="../theme/themeOverride263.xml"/><Relationship Id="rId2" Type="http://schemas.microsoft.com/office/2011/relationships/chartColorStyle" Target="colors265.xml"/><Relationship Id="rId1" Type="http://schemas.microsoft.com/office/2011/relationships/chartStyle" Target="style265.xml"/></Relationships>
</file>

<file path=xl/charts/_rels/chart266.xml.rels><?xml version="1.0" encoding="UTF-8" standalone="yes"?>
<Relationships xmlns="http://schemas.openxmlformats.org/package/2006/relationships"><Relationship Id="rId3" Type="http://schemas.openxmlformats.org/officeDocument/2006/relationships/themeOverride" Target="../theme/themeOverride264.xml"/><Relationship Id="rId2" Type="http://schemas.microsoft.com/office/2011/relationships/chartColorStyle" Target="colors266.xml"/><Relationship Id="rId1" Type="http://schemas.microsoft.com/office/2011/relationships/chartStyle" Target="style266.xml"/></Relationships>
</file>

<file path=xl/charts/_rels/chart267.xml.rels><?xml version="1.0" encoding="UTF-8" standalone="yes"?>
<Relationships xmlns="http://schemas.openxmlformats.org/package/2006/relationships"><Relationship Id="rId3" Type="http://schemas.openxmlformats.org/officeDocument/2006/relationships/themeOverride" Target="../theme/themeOverride265.xml"/><Relationship Id="rId2" Type="http://schemas.microsoft.com/office/2011/relationships/chartColorStyle" Target="colors267.xml"/><Relationship Id="rId1" Type="http://schemas.microsoft.com/office/2011/relationships/chartStyle" Target="style267.xml"/></Relationships>
</file>

<file path=xl/charts/_rels/chart268.xml.rels><?xml version="1.0" encoding="UTF-8" standalone="yes"?>
<Relationships xmlns="http://schemas.openxmlformats.org/package/2006/relationships"><Relationship Id="rId3" Type="http://schemas.openxmlformats.org/officeDocument/2006/relationships/themeOverride" Target="../theme/themeOverride266.xml"/><Relationship Id="rId2" Type="http://schemas.microsoft.com/office/2011/relationships/chartColorStyle" Target="colors268.xml"/><Relationship Id="rId1" Type="http://schemas.microsoft.com/office/2011/relationships/chartStyle" Target="style268.xml"/></Relationships>
</file>

<file path=xl/charts/_rels/chart269.xml.rels><?xml version="1.0" encoding="UTF-8" standalone="yes"?>
<Relationships xmlns="http://schemas.openxmlformats.org/package/2006/relationships"><Relationship Id="rId3" Type="http://schemas.openxmlformats.org/officeDocument/2006/relationships/themeOverride" Target="../theme/themeOverride267.xml"/><Relationship Id="rId2" Type="http://schemas.microsoft.com/office/2011/relationships/chartColorStyle" Target="colors269.xml"/><Relationship Id="rId1" Type="http://schemas.microsoft.com/office/2011/relationships/chartStyle" Target="style269.xml"/></Relationships>
</file>

<file path=xl/charts/_rels/chart27.xml.rels><?xml version="1.0" encoding="UTF-8" standalone="yes"?>
<Relationships xmlns="http://schemas.openxmlformats.org/package/2006/relationships"><Relationship Id="rId3" Type="http://schemas.openxmlformats.org/officeDocument/2006/relationships/themeOverride" Target="../theme/themeOverride25.xml"/><Relationship Id="rId2" Type="http://schemas.microsoft.com/office/2011/relationships/chartColorStyle" Target="colors27.xml"/><Relationship Id="rId1" Type="http://schemas.microsoft.com/office/2011/relationships/chartStyle" Target="style27.xml"/></Relationships>
</file>

<file path=xl/charts/_rels/chart270.xml.rels><?xml version="1.0" encoding="UTF-8" standalone="yes"?>
<Relationships xmlns="http://schemas.openxmlformats.org/package/2006/relationships"><Relationship Id="rId3" Type="http://schemas.openxmlformats.org/officeDocument/2006/relationships/themeOverride" Target="../theme/themeOverride268.xml"/><Relationship Id="rId2" Type="http://schemas.microsoft.com/office/2011/relationships/chartColorStyle" Target="colors270.xml"/><Relationship Id="rId1" Type="http://schemas.microsoft.com/office/2011/relationships/chartStyle" Target="style270.xml"/></Relationships>
</file>

<file path=xl/charts/_rels/chart271.xml.rels><?xml version="1.0" encoding="UTF-8" standalone="yes"?>
<Relationships xmlns="http://schemas.openxmlformats.org/package/2006/relationships"><Relationship Id="rId3" Type="http://schemas.openxmlformats.org/officeDocument/2006/relationships/themeOverride" Target="../theme/themeOverride269.xml"/><Relationship Id="rId2" Type="http://schemas.microsoft.com/office/2011/relationships/chartColorStyle" Target="colors271.xml"/><Relationship Id="rId1" Type="http://schemas.microsoft.com/office/2011/relationships/chartStyle" Target="style271.xml"/></Relationships>
</file>

<file path=xl/charts/_rels/chart272.xml.rels><?xml version="1.0" encoding="UTF-8" standalone="yes"?>
<Relationships xmlns="http://schemas.openxmlformats.org/package/2006/relationships"><Relationship Id="rId3" Type="http://schemas.openxmlformats.org/officeDocument/2006/relationships/themeOverride" Target="../theme/themeOverride270.xml"/><Relationship Id="rId2" Type="http://schemas.microsoft.com/office/2011/relationships/chartColorStyle" Target="colors272.xml"/><Relationship Id="rId1" Type="http://schemas.microsoft.com/office/2011/relationships/chartStyle" Target="style272.xml"/></Relationships>
</file>

<file path=xl/charts/_rels/chart273.xml.rels><?xml version="1.0" encoding="UTF-8" standalone="yes"?>
<Relationships xmlns="http://schemas.openxmlformats.org/package/2006/relationships"><Relationship Id="rId3" Type="http://schemas.openxmlformats.org/officeDocument/2006/relationships/themeOverride" Target="../theme/themeOverride271.xml"/><Relationship Id="rId2" Type="http://schemas.microsoft.com/office/2011/relationships/chartColorStyle" Target="colors273.xml"/><Relationship Id="rId1" Type="http://schemas.microsoft.com/office/2011/relationships/chartStyle" Target="style273.xml"/></Relationships>
</file>

<file path=xl/charts/_rels/chart274.xml.rels><?xml version="1.0" encoding="UTF-8" standalone="yes"?>
<Relationships xmlns="http://schemas.openxmlformats.org/package/2006/relationships"><Relationship Id="rId3" Type="http://schemas.openxmlformats.org/officeDocument/2006/relationships/themeOverride" Target="../theme/themeOverride272.xml"/><Relationship Id="rId2" Type="http://schemas.microsoft.com/office/2011/relationships/chartColorStyle" Target="colors274.xml"/><Relationship Id="rId1" Type="http://schemas.microsoft.com/office/2011/relationships/chartStyle" Target="style274.xml"/></Relationships>
</file>

<file path=xl/charts/_rels/chart275.xml.rels><?xml version="1.0" encoding="UTF-8" standalone="yes"?>
<Relationships xmlns="http://schemas.openxmlformats.org/package/2006/relationships"><Relationship Id="rId3" Type="http://schemas.openxmlformats.org/officeDocument/2006/relationships/themeOverride" Target="../theme/themeOverride273.xml"/><Relationship Id="rId2" Type="http://schemas.microsoft.com/office/2011/relationships/chartColorStyle" Target="colors275.xml"/><Relationship Id="rId1" Type="http://schemas.microsoft.com/office/2011/relationships/chartStyle" Target="style275.xml"/></Relationships>
</file>

<file path=xl/charts/_rels/chart276.xml.rels><?xml version="1.0" encoding="UTF-8" standalone="yes"?>
<Relationships xmlns="http://schemas.openxmlformats.org/package/2006/relationships"><Relationship Id="rId3" Type="http://schemas.openxmlformats.org/officeDocument/2006/relationships/themeOverride" Target="../theme/themeOverride274.xml"/><Relationship Id="rId2" Type="http://schemas.microsoft.com/office/2011/relationships/chartColorStyle" Target="colors276.xml"/><Relationship Id="rId1" Type="http://schemas.microsoft.com/office/2011/relationships/chartStyle" Target="style276.xml"/></Relationships>
</file>

<file path=xl/charts/_rels/chart277.xml.rels><?xml version="1.0" encoding="UTF-8" standalone="yes"?>
<Relationships xmlns="http://schemas.openxmlformats.org/package/2006/relationships"><Relationship Id="rId3" Type="http://schemas.openxmlformats.org/officeDocument/2006/relationships/themeOverride" Target="../theme/themeOverride275.xml"/><Relationship Id="rId2" Type="http://schemas.microsoft.com/office/2011/relationships/chartColorStyle" Target="colors277.xml"/><Relationship Id="rId1" Type="http://schemas.microsoft.com/office/2011/relationships/chartStyle" Target="style277.xml"/></Relationships>
</file>

<file path=xl/charts/_rels/chart278.xml.rels><?xml version="1.0" encoding="UTF-8" standalone="yes"?>
<Relationships xmlns="http://schemas.openxmlformats.org/package/2006/relationships"><Relationship Id="rId3" Type="http://schemas.openxmlformats.org/officeDocument/2006/relationships/themeOverride" Target="../theme/themeOverride276.xml"/><Relationship Id="rId2" Type="http://schemas.microsoft.com/office/2011/relationships/chartColorStyle" Target="colors278.xml"/><Relationship Id="rId1" Type="http://schemas.microsoft.com/office/2011/relationships/chartStyle" Target="style278.xml"/></Relationships>
</file>

<file path=xl/charts/_rels/chart279.xml.rels><?xml version="1.0" encoding="UTF-8" standalone="yes"?>
<Relationships xmlns="http://schemas.openxmlformats.org/package/2006/relationships"><Relationship Id="rId3" Type="http://schemas.openxmlformats.org/officeDocument/2006/relationships/themeOverride" Target="../theme/themeOverride277.xml"/><Relationship Id="rId2" Type="http://schemas.microsoft.com/office/2011/relationships/chartColorStyle" Target="colors279.xml"/><Relationship Id="rId1" Type="http://schemas.microsoft.com/office/2011/relationships/chartStyle" Target="style279.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26.xml"/><Relationship Id="rId2" Type="http://schemas.microsoft.com/office/2011/relationships/chartColorStyle" Target="colors28.xml"/><Relationship Id="rId1" Type="http://schemas.microsoft.com/office/2011/relationships/chartStyle" Target="style28.xml"/></Relationships>
</file>

<file path=xl/charts/_rels/chart280.xml.rels><?xml version="1.0" encoding="UTF-8" standalone="yes"?>
<Relationships xmlns="http://schemas.openxmlformats.org/package/2006/relationships"><Relationship Id="rId3" Type="http://schemas.openxmlformats.org/officeDocument/2006/relationships/themeOverride" Target="../theme/themeOverride278.xml"/><Relationship Id="rId2" Type="http://schemas.microsoft.com/office/2011/relationships/chartColorStyle" Target="colors280.xml"/><Relationship Id="rId1" Type="http://schemas.microsoft.com/office/2011/relationships/chartStyle" Target="style280.xml"/></Relationships>
</file>

<file path=xl/charts/_rels/chart281.xml.rels><?xml version="1.0" encoding="UTF-8" standalone="yes"?>
<Relationships xmlns="http://schemas.openxmlformats.org/package/2006/relationships"><Relationship Id="rId3" Type="http://schemas.openxmlformats.org/officeDocument/2006/relationships/themeOverride" Target="../theme/themeOverride279.xml"/><Relationship Id="rId2" Type="http://schemas.microsoft.com/office/2011/relationships/chartColorStyle" Target="colors281.xml"/><Relationship Id="rId1" Type="http://schemas.microsoft.com/office/2011/relationships/chartStyle" Target="style281.xml"/></Relationships>
</file>

<file path=xl/charts/_rels/chart282.xml.rels><?xml version="1.0" encoding="UTF-8" standalone="yes"?>
<Relationships xmlns="http://schemas.openxmlformats.org/package/2006/relationships"><Relationship Id="rId3" Type="http://schemas.openxmlformats.org/officeDocument/2006/relationships/themeOverride" Target="../theme/themeOverride280.xml"/><Relationship Id="rId2" Type="http://schemas.microsoft.com/office/2011/relationships/chartColorStyle" Target="colors282.xml"/><Relationship Id="rId1" Type="http://schemas.microsoft.com/office/2011/relationships/chartStyle" Target="style282.xml"/></Relationships>
</file>

<file path=xl/charts/_rels/chart283.xml.rels><?xml version="1.0" encoding="UTF-8" standalone="yes"?>
<Relationships xmlns="http://schemas.openxmlformats.org/package/2006/relationships"><Relationship Id="rId3" Type="http://schemas.openxmlformats.org/officeDocument/2006/relationships/themeOverride" Target="../theme/themeOverride281.xml"/><Relationship Id="rId2" Type="http://schemas.microsoft.com/office/2011/relationships/chartColorStyle" Target="colors283.xml"/><Relationship Id="rId1" Type="http://schemas.microsoft.com/office/2011/relationships/chartStyle" Target="style283.xml"/></Relationships>
</file>

<file path=xl/charts/_rels/chart284.xml.rels><?xml version="1.0" encoding="UTF-8" standalone="yes"?>
<Relationships xmlns="http://schemas.openxmlformats.org/package/2006/relationships"><Relationship Id="rId3" Type="http://schemas.openxmlformats.org/officeDocument/2006/relationships/themeOverride" Target="../theme/themeOverride282.xml"/><Relationship Id="rId2" Type="http://schemas.microsoft.com/office/2011/relationships/chartColorStyle" Target="colors284.xml"/><Relationship Id="rId1" Type="http://schemas.microsoft.com/office/2011/relationships/chartStyle" Target="style284.xml"/></Relationships>
</file>

<file path=xl/charts/_rels/chart285.xml.rels><?xml version="1.0" encoding="UTF-8" standalone="yes"?>
<Relationships xmlns="http://schemas.openxmlformats.org/package/2006/relationships"><Relationship Id="rId3" Type="http://schemas.openxmlformats.org/officeDocument/2006/relationships/themeOverride" Target="../theme/themeOverride283.xml"/><Relationship Id="rId2" Type="http://schemas.microsoft.com/office/2011/relationships/chartColorStyle" Target="colors285.xml"/><Relationship Id="rId1" Type="http://schemas.microsoft.com/office/2011/relationships/chartStyle" Target="style285.xml"/></Relationships>
</file>

<file path=xl/charts/_rels/chart286.xml.rels><?xml version="1.0" encoding="UTF-8" standalone="yes"?>
<Relationships xmlns="http://schemas.openxmlformats.org/package/2006/relationships"><Relationship Id="rId3" Type="http://schemas.openxmlformats.org/officeDocument/2006/relationships/themeOverride" Target="../theme/themeOverride284.xml"/><Relationship Id="rId2" Type="http://schemas.microsoft.com/office/2011/relationships/chartColorStyle" Target="colors286.xml"/><Relationship Id="rId1" Type="http://schemas.microsoft.com/office/2011/relationships/chartStyle" Target="style286.xml"/></Relationships>
</file>

<file path=xl/charts/_rels/chart287.xml.rels><?xml version="1.0" encoding="UTF-8" standalone="yes"?>
<Relationships xmlns="http://schemas.openxmlformats.org/package/2006/relationships"><Relationship Id="rId3" Type="http://schemas.openxmlformats.org/officeDocument/2006/relationships/themeOverride" Target="../theme/themeOverride285.xml"/><Relationship Id="rId2" Type="http://schemas.microsoft.com/office/2011/relationships/chartColorStyle" Target="colors287.xml"/><Relationship Id="rId1" Type="http://schemas.microsoft.com/office/2011/relationships/chartStyle" Target="style287.xml"/></Relationships>
</file>

<file path=xl/charts/_rels/chart288.xml.rels><?xml version="1.0" encoding="UTF-8" standalone="yes"?>
<Relationships xmlns="http://schemas.openxmlformats.org/package/2006/relationships"><Relationship Id="rId3" Type="http://schemas.openxmlformats.org/officeDocument/2006/relationships/themeOverride" Target="../theme/themeOverride286.xml"/><Relationship Id="rId2" Type="http://schemas.microsoft.com/office/2011/relationships/chartColorStyle" Target="colors288.xml"/><Relationship Id="rId1" Type="http://schemas.microsoft.com/office/2011/relationships/chartStyle" Target="style288.xml"/></Relationships>
</file>

<file path=xl/charts/_rels/chart289.xml.rels><?xml version="1.0" encoding="UTF-8" standalone="yes"?>
<Relationships xmlns="http://schemas.openxmlformats.org/package/2006/relationships"><Relationship Id="rId3" Type="http://schemas.openxmlformats.org/officeDocument/2006/relationships/themeOverride" Target="../theme/themeOverride287.xml"/><Relationship Id="rId2" Type="http://schemas.microsoft.com/office/2011/relationships/chartColorStyle" Target="colors289.xml"/><Relationship Id="rId1" Type="http://schemas.microsoft.com/office/2011/relationships/chartStyle" Target="style289.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27.xml"/><Relationship Id="rId2" Type="http://schemas.microsoft.com/office/2011/relationships/chartColorStyle" Target="colors29.xml"/><Relationship Id="rId1" Type="http://schemas.microsoft.com/office/2011/relationships/chartStyle" Target="style29.xml"/></Relationships>
</file>

<file path=xl/charts/_rels/chart290.xml.rels><?xml version="1.0" encoding="UTF-8" standalone="yes"?>
<Relationships xmlns="http://schemas.openxmlformats.org/package/2006/relationships"><Relationship Id="rId3" Type="http://schemas.openxmlformats.org/officeDocument/2006/relationships/themeOverride" Target="../theme/themeOverride288.xml"/><Relationship Id="rId2" Type="http://schemas.microsoft.com/office/2011/relationships/chartColorStyle" Target="colors290.xml"/><Relationship Id="rId1" Type="http://schemas.microsoft.com/office/2011/relationships/chartStyle" Target="style290.xml"/></Relationships>
</file>

<file path=xl/charts/_rels/chart291.xml.rels><?xml version="1.0" encoding="UTF-8" standalone="yes"?>
<Relationships xmlns="http://schemas.openxmlformats.org/package/2006/relationships"><Relationship Id="rId3" Type="http://schemas.openxmlformats.org/officeDocument/2006/relationships/themeOverride" Target="../theme/themeOverride289.xml"/><Relationship Id="rId2" Type="http://schemas.microsoft.com/office/2011/relationships/chartColorStyle" Target="colors291.xml"/><Relationship Id="rId1" Type="http://schemas.microsoft.com/office/2011/relationships/chartStyle" Target="style291.xml"/></Relationships>
</file>

<file path=xl/charts/_rels/chart292.xml.rels><?xml version="1.0" encoding="UTF-8" standalone="yes"?>
<Relationships xmlns="http://schemas.openxmlformats.org/package/2006/relationships"><Relationship Id="rId3" Type="http://schemas.openxmlformats.org/officeDocument/2006/relationships/themeOverride" Target="../theme/themeOverride290.xml"/><Relationship Id="rId2" Type="http://schemas.microsoft.com/office/2011/relationships/chartColorStyle" Target="colors292.xml"/><Relationship Id="rId1" Type="http://schemas.microsoft.com/office/2011/relationships/chartStyle" Target="style292.xml"/></Relationships>
</file>

<file path=xl/charts/_rels/chart293.xml.rels><?xml version="1.0" encoding="UTF-8" standalone="yes"?>
<Relationships xmlns="http://schemas.openxmlformats.org/package/2006/relationships"><Relationship Id="rId3" Type="http://schemas.openxmlformats.org/officeDocument/2006/relationships/themeOverride" Target="../theme/themeOverride291.xml"/><Relationship Id="rId2" Type="http://schemas.microsoft.com/office/2011/relationships/chartColorStyle" Target="colors293.xml"/><Relationship Id="rId1" Type="http://schemas.microsoft.com/office/2011/relationships/chartStyle" Target="style293.xml"/></Relationships>
</file>

<file path=xl/charts/_rels/chart294.xml.rels><?xml version="1.0" encoding="UTF-8" standalone="yes"?>
<Relationships xmlns="http://schemas.openxmlformats.org/package/2006/relationships"><Relationship Id="rId3" Type="http://schemas.openxmlformats.org/officeDocument/2006/relationships/themeOverride" Target="../theme/themeOverride292.xml"/><Relationship Id="rId2" Type="http://schemas.microsoft.com/office/2011/relationships/chartColorStyle" Target="colors294.xml"/><Relationship Id="rId1" Type="http://schemas.microsoft.com/office/2011/relationships/chartStyle" Target="style294.xml"/></Relationships>
</file>

<file path=xl/charts/_rels/chart295.xml.rels><?xml version="1.0" encoding="UTF-8" standalone="yes"?>
<Relationships xmlns="http://schemas.openxmlformats.org/package/2006/relationships"><Relationship Id="rId3" Type="http://schemas.openxmlformats.org/officeDocument/2006/relationships/themeOverride" Target="../theme/themeOverride293.xml"/><Relationship Id="rId2" Type="http://schemas.microsoft.com/office/2011/relationships/chartColorStyle" Target="colors295.xml"/><Relationship Id="rId1" Type="http://schemas.microsoft.com/office/2011/relationships/chartStyle" Target="style295.xml"/></Relationships>
</file>

<file path=xl/charts/_rels/chart296.xml.rels><?xml version="1.0" encoding="UTF-8" standalone="yes"?>
<Relationships xmlns="http://schemas.openxmlformats.org/package/2006/relationships"><Relationship Id="rId3" Type="http://schemas.openxmlformats.org/officeDocument/2006/relationships/themeOverride" Target="../theme/themeOverride294.xml"/><Relationship Id="rId2" Type="http://schemas.microsoft.com/office/2011/relationships/chartColorStyle" Target="colors296.xml"/><Relationship Id="rId1" Type="http://schemas.microsoft.com/office/2011/relationships/chartStyle" Target="style296.xml"/></Relationships>
</file>

<file path=xl/charts/_rels/chart297.xml.rels><?xml version="1.0" encoding="UTF-8" standalone="yes"?>
<Relationships xmlns="http://schemas.openxmlformats.org/package/2006/relationships"><Relationship Id="rId3" Type="http://schemas.openxmlformats.org/officeDocument/2006/relationships/themeOverride" Target="../theme/themeOverride295.xml"/><Relationship Id="rId2" Type="http://schemas.microsoft.com/office/2011/relationships/chartColorStyle" Target="colors297.xml"/><Relationship Id="rId1" Type="http://schemas.microsoft.com/office/2011/relationships/chartStyle" Target="style297.xml"/></Relationships>
</file>

<file path=xl/charts/_rels/chart298.xml.rels><?xml version="1.0" encoding="UTF-8" standalone="yes"?>
<Relationships xmlns="http://schemas.openxmlformats.org/package/2006/relationships"><Relationship Id="rId3" Type="http://schemas.openxmlformats.org/officeDocument/2006/relationships/themeOverride" Target="../theme/themeOverride296.xml"/><Relationship Id="rId2" Type="http://schemas.microsoft.com/office/2011/relationships/chartColorStyle" Target="colors298.xml"/><Relationship Id="rId1" Type="http://schemas.microsoft.com/office/2011/relationships/chartStyle" Target="style298.xml"/></Relationships>
</file>

<file path=xl/charts/_rels/chart299.xml.rels><?xml version="1.0" encoding="UTF-8" standalone="yes"?>
<Relationships xmlns="http://schemas.openxmlformats.org/package/2006/relationships"><Relationship Id="rId2" Type="http://schemas.microsoft.com/office/2011/relationships/chartColorStyle" Target="colors299.xml"/><Relationship Id="rId1" Type="http://schemas.microsoft.com/office/2011/relationships/chartStyle" Target="style299.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28.xml"/><Relationship Id="rId2" Type="http://schemas.microsoft.com/office/2011/relationships/chartColorStyle" Target="colors30.xml"/><Relationship Id="rId1" Type="http://schemas.microsoft.com/office/2011/relationships/chartStyle" Target="style30.xml"/></Relationships>
</file>

<file path=xl/charts/_rels/chart300.xml.rels><?xml version="1.0" encoding="UTF-8" standalone="yes"?>
<Relationships xmlns="http://schemas.openxmlformats.org/package/2006/relationships"><Relationship Id="rId3" Type="http://schemas.openxmlformats.org/officeDocument/2006/relationships/themeOverride" Target="../theme/themeOverride297.xml"/><Relationship Id="rId2" Type="http://schemas.microsoft.com/office/2011/relationships/chartColorStyle" Target="colors300.xml"/><Relationship Id="rId1" Type="http://schemas.microsoft.com/office/2011/relationships/chartStyle" Target="style300.xml"/></Relationships>
</file>

<file path=xl/charts/_rels/chart301.xml.rels><?xml version="1.0" encoding="UTF-8" standalone="yes"?>
<Relationships xmlns="http://schemas.openxmlformats.org/package/2006/relationships"><Relationship Id="rId3" Type="http://schemas.openxmlformats.org/officeDocument/2006/relationships/themeOverride" Target="../theme/themeOverride298.xml"/><Relationship Id="rId2" Type="http://schemas.microsoft.com/office/2011/relationships/chartColorStyle" Target="colors301.xml"/><Relationship Id="rId1" Type="http://schemas.microsoft.com/office/2011/relationships/chartStyle" Target="style301.xml"/></Relationships>
</file>

<file path=xl/charts/_rels/chart302.xml.rels><?xml version="1.0" encoding="UTF-8" standalone="yes"?>
<Relationships xmlns="http://schemas.openxmlformats.org/package/2006/relationships"><Relationship Id="rId3" Type="http://schemas.openxmlformats.org/officeDocument/2006/relationships/themeOverride" Target="../theme/themeOverride299.xml"/><Relationship Id="rId2" Type="http://schemas.microsoft.com/office/2011/relationships/chartColorStyle" Target="colors302.xml"/><Relationship Id="rId1" Type="http://schemas.microsoft.com/office/2011/relationships/chartStyle" Target="style302.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29.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themeOverride" Target="../theme/themeOverride30.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themeOverride" Target="../theme/themeOverride31.xml"/><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3" Type="http://schemas.openxmlformats.org/officeDocument/2006/relationships/themeOverride" Target="../theme/themeOverride32.xml"/><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3" Type="http://schemas.openxmlformats.org/officeDocument/2006/relationships/themeOverride" Target="../theme/themeOverride33.xml"/><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3" Type="http://schemas.openxmlformats.org/officeDocument/2006/relationships/themeOverride" Target="../theme/themeOverride34.xml"/><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3" Type="http://schemas.openxmlformats.org/officeDocument/2006/relationships/themeOverride" Target="../theme/themeOverride35.xml"/><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3" Type="http://schemas.openxmlformats.org/officeDocument/2006/relationships/themeOverride" Target="../theme/themeOverride36.xml"/><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3" Type="http://schemas.openxmlformats.org/officeDocument/2006/relationships/themeOverride" Target="../theme/themeOverride37.xml"/><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3" Type="http://schemas.openxmlformats.org/officeDocument/2006/relationships/themeOverride" Target="../theme/themeOverride38.xml"/><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3" Type="http://schemas.openxmlformats.org/officeDocument/2006/relationships/themeOverride" Target="../theme/themeOverride39.xml"/><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3" Type="http://schemas.openxmlformats.org/officeDocument/2006/relationships/themeOverride" Target="../theme/themeOverride40.xml"/><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3" Type="http://schemas.openxmlformats.org/officeDocument/2006/relationships/themeOverride" Target="../theme/themeOverride41.xml"/><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3" Type="http://schemas.openxmlformats.org/officeDocument/2006/relationships/themeOverride" Target="../theme/themeOverride42.xml"/><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3" Type="http://schemas.openxmlformats.org/officeDocument/2006/relationships/themeOverride" Target="../theme/themeOverride43.xml"/><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3" Type="http://schemas.openxmlformats.org/officeDocument/2006/relationships/themeOverride" Target="../theme/themeOverride44.xml"/><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3" Type="http://schemas.openxmlformats.org/officeDocument/2006/relationships/themeOverride" Target="../theme/themeOverride45.xml"/><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3" Type="http://schemas.openxmlformats.org/officeDocument/2006/relationships/themeOverride" Target="../theme/themeOverride46.xml"/><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3" Type="http://schemas.openxmlformats.org/officeDocument/2006/relationships/themeOverride" Target="../theme/themeOverride47.xml"/><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3" Type="http://schemas.openxmlformats.org/officeDocument/2006/relationships/themeOverride" Target="../theme/themeOverride48.xml"/><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3" Type="http://schemas.openxmlformats.org/officeDocument/2006/relationships/themeOverride" Target="../theme/themeOverride49.xml"/><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3" Type="http://schemas.openxmlformats.org/officeDocument/2006/relationships/themeOverride" Target="../theme/themeOverride50.xml"/><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3" Type="http://schemas.openxmlformats.org/officeDocument/2006/relationships/themeOverride" Target="../theme/themeOverride51.xml"/><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3" Type="http://schemas.openxmlformats.org/officeDocument/2006/relationships/themeOverride" Target="../theme/themeOverride52.xml"/><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3" Type="http://schemas.openxmlformats.org/officeDocument/2006/relationships/themeOverride" Target="../theme/themeOverride53.xml"/><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3" Type="http://schemas.openxmlformats.org/officeDocument/2006/relationships/themeOverride" Target="../theme/themeOverride54.xml"/><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3" Type="http://schemas.openxmlformats.org/officeDocument/2006/relationships/themeOverride" Target="../theme/themeOverride55.xml"/><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3" Type="http://schemas.openxmlformats.org/officeDocument/2006/relationships/themeOverride" Target="../theme/themeOverride56.xml"/><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3" Type="http://schemas.openxmlformats.org/officeDocument/2006/relationships/themeOverride" Target="../theme/themeOverride57.xml"/><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3" Type="http://schemas.openxmlformats.org/officeDocument/2006/relationships/themeOverride" Target="../theme/themeOverride58.xml"/><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3" Type="http://schemas.openxmlformats.org/officeDocument/2006/relationships/themeOverride" Target="../theme/themeOverride59.xml"/><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3" Type="http://schemas.openxmlformats.org/officeDocument/2006/relationships/themeOverride" Target="../theme/themeOverride60.xml"/><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3" Type="http://schemas.openxmlformats.org/officeDocument/2006/relationships/themeOverride" Target="../theme/themeOverride61.xml"/><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3" Type="http://schemas.openxmlformats.org/officeDocument/2006/relationships/themeOverride" Target="../theme/themeOverride62.xml"/><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3" Type="http://schemas.openxmlformats.org/officeDocument/2006/relationships/themeOverride" Target="../theme/themeOverride63.xml"/><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3" Type="http://schemas.openxmlformats.org/officeDocument/2006/relationships/themeOverride" Target="../theme/themeOverride64.xml"/><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3" Type="http://schemas.openxmlformats.org/officeDocument/2006/relationships/themeOverride" Target="../theme/themeOverride65.xml"/><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3" Type="http://schemas.openxmlformats.org/officeDocument/2006/relationships/themeOverride" Target="../theme/themeOverride66.xml"/><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3" Type="http://schemas.openxmlformats.org/officeDocument/2006/relationships/themeOverride" Target="../theme/themeOverride67.xml"/><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3" Type="http://schemas.openxmlformats.org/officeDocument/2006/relationships/themeOverride" Target="../theme/themeOverride68.xml"/><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3" Type="http://schemas.openxmlformats.org/officeDocument/2006/relationships/themeOverride" Target="../theme/themeOverride69.xml"/><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3" Type="http://schemas.openxmlformats.org/officeDocument/2006/relationships/themeOverride" Target="../theme/themeOverride70.xml"/><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3" Type="http://schemas.openxmlformats.org/officeDocument/2006/relationships/themeOverride" Target="../theme/themeOverride71.xml"/><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3" Type="http://schemas.openxmlformats.org/officeDocument/2006/relationships/themeOverride" Target="../theme/themeOverride72.xml"/><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3" Type="http://schemas.openxmlformats.org/officeDocument/2006/relationships/themeOverride" Target="../theme/themeOverride73.xml"/><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3" Type="http://schemas.openxmlformats.org/officeDocument/2006/relationships/themeOverride" Target="../theme/themeOverride74.xml"/><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3" Type="http://schemas.openxmlformats.org/officeDocument/2006/relationships/themeOverride" Target="../theme/themeOverride75.xml"/><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3" Type="http://schemas.openxmlformats.org/officeDocument/2006/relationships/themeOverride" Target="../theme/themeOverride76.xml"/><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3" Type="http://schemas.openxmlformats.org/officeDocument/2006/relationships/themeOverride" Target="../theme/themeOverride77.xml"/><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3" Type="http://schemas.openxmlformats.org/officeDocument/2006/relationships/themeOverride" Target="../theme/themeOverride78.xml"/><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3" Type="http://schemas.openxmlformats.org/officeDocument/2006/relationships/themeOverride" Target="../theme/themeOverride79.xml"/><Relationship Id="rId2" Type="http://schemas.microsoft.com/office/2011/relationships/chartColorStyle" Target="colors81.xml"/><Relationship Id="rId1" Type="http://schemas.microsoft.com/office/2011/relationships/chartStyle" Target="style81.xml"/></Relationships>
</file>

<file path=xl/charts/_rels/chart82.xml.rels><?xml version="1.0" encoding="UTF-8" standalone="yes"?>
<Relationships xmlns="http://schemas.openxmlformats.org/package/2006/relationships"><Relationship Id="rId3" Type="http://schemas.openxmlformats.org/officeDocument/2006/relationships/themeOverride" Target="../theme/themeOverride80.xml"/><Relationship Id="rId2" Type="http://schemas.microsoft.com/office/2011/relationships/chartColorStyle" Target="colors82.xml"/><Relationship Id="rId1" Type="http://schemas.microsoft.com/office/2011/relationships/chartStyle" Target="style82.xml"/></Relationships>
</file>

<file path=xl/charts/_rels/chart83.xml.rels><?xml version="1.0" encoding="UTF-8" standalone="yes"?>
<Relationships xmlns="http://schemas.openxmlformats.org/package/2006/relationships"><Relationship Id="rId3" Type="http://schemas.openxmlformats.org/officeDocument/2006/relationships/themeOverride" Target="../theme/themeOverride81.xml"/><Relationship Id="rId2" Type="http://schemas.microsoft.com/office/2011/relationships/chartColorStyle" Target="colors83.xml"/><Relationship Id="rId1" Type="http://schemas.microsoft.com/office/2011/relationships/chartStyle" Target="style83.xml"/></Relationships>
</file>

<file path=xl/charts/_rels/chart84.xml.rels><?xml version="1.0" encoding="UTF-8" standalone="yes"?>
<Relationships xmlns="http://schemas.openxmlformats.org/package/2006/relationships"><Relationship Id="rId3" Type="http://schemas.openxmlformats.org/officeDocument/2006/relationships/themeOverride" Target="../theme/themeOverride82.xml"/><Relationship Id="rId2" Type="http://schemas.microsoft.com/office/2011/relationships/chartColorStyle" Target="colors84.xml"/><Relationship Id="rId1" Type="http://schemas.microsoft.com/office/2011/relationships/chartStyle" Target="style84.xml"/></Relationships>
</file>

<file path=xl/charts/_rels/chart85.xml.rels><?xml version="1.0" encoding="UTF-8" standalone="yes"?>
<Relationships xmlns="http://schemas.openxmlformats.org/package/2006/relationships"><Relationship Id="rId3" Type="http://schemas.openxmlformats.org/officeDocument/2006/relationships/themeOverride" Target="../theme/themeOverride83.xml"/><Relationship Id="rId2" Type="http://schemas.microsoft.com/office/2011/relationships/chartColorStyle" Target="colors85.xml"/><Relationship Id="rId1" Type="http://schemas.microsoft.com/office/2011/relationships/chartStyle" Target="style85.xml"/></Relationships>
</file>

<file path=xl/charts/_rels/chart86.xml.rels><?xml version="1.0" encoding="UTF-8" standalone="yes"?>
<Relationships xmlns="http://schemas.openxmlformats.org/package/2006/relationships"><Relationship Id="rId3" Type="http://schemas.openxmlformats.org/officeDocument/2006/relationships/themeOverride" Target="../theme/themeOverride84.xml"/><Relationship Id="rId2" Type="http://schemas.microsoft.com/office/2011/relationships/chartColorStyle" Target="colors86.xml"/><Relationship Id="rId1" Type="http://schemas.microsoft.com/office/2011/relationships/chartStyle" Target="style86.xml"/></Relationships>
</file>

<file path=xl/charts/_rels/chart87.xml.rels><?xml version="1.0" encoding="UTF-8" standalone="yes"?>
<Relationships xmlns="http://schemas.openxmlformats.org/package/2006/relationships"><Relationship Id="rId3" Type="http://schemas.openxmlformats.org/officeDocument/2006/relationships/themeOverride" Target="../theme/themeOverride85.xml"/><Relationship Id="rId2" Type="http://schemas.microsoft.com/office/2011/relationships/chartColorStyle" Target="colors87.xml"/><Relationship Id="rId1" Type="http://schemas.microsoft.com/office/2011/relationships/chartStyle" Target="style87.xml"/></Relationships>
</file>

<file path=xl/charts/_rels/chart88.xml.rels><?xml version="1.0" encoding="UTF-8" standalone="yes"?>
<Relationships xmlns="http://schemas.openxmlformats.org/package/2006/relationships"><Relationship Id="rId3" Type="http://schemas.openxmlformats.org/officeDocument/2006/relationships/themeOverride" Target="../theme/themeOverride86.xml"/><Relationship Id="rId2" Type="http://schemas.microsoft.com/office/2011/relationships/chartColorStyle" Target="colors88.xml"/><Relationship Id="rId1" Type="http://schemas.microsoft.com/office/2011/relationships/chartStyle" Target="style88.xml"/></Relationships>
</file>

<file path=xl/charts/_rels/chart89.xml.rels><?xml version="1.0" encoding="UTF-8" standalone="yes"?>
<Relationships xmlns="http://schemas.openxmlformats.org/package/2006/relationships"><Relationship Id="rId3" Type="http://schemas.openxmlformats.org/officeDocument/2006/relationships/themeOverride" Target="../theme/themeOverride87.xml"/><Relationship Id="rId2" Type="http://schemas.microsoft.com/office/2011/relationships/chartColorStyle" Target="colors89.xml"/><Relationship Id="rId1" Type="http://schemas.microsoft.com/office/2011/relationships/chartStyle" Target="style89.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3" Type="http://schemas.openxmlformats.org/officeDocument/2006/relationships/themeOverride" Target="../theme/themeOverride88.xml"/><Relationship Id="rId2" Type="http://schemas.microsoft.com/office/2011/relationships/chartColorStyle" Target="colors90.xml"/><Relationship Id="rId1" Type="http://schemas.microsoft.com/office/2011/relationships/chartStyle" Target="style90.xml"/></Relationships>
</file>

<file path=xl/charts/_rels/chart91.xml.rels><?xml version="1.0" encoding="UTF-8" standalone="yes"?>
<Relationships xmlns="http://schemas.openxmlformats.org/package/2006/relationships"><Relationship Id="rId3" Type="http://schemas.openxmlformats.org/officeDocument/2006/relationships/themeOverride" Target="../theme/themeOverride89.xml"/><Relationship Id="rId2" Type="http://schemas.microsoft.com/office/2011/relationships/chartColorStyle" Target="colors91.xml"/><Relationship Id="rId1" Type="http://schemas.microsoft.com/office/2011/relationships/chartStyle" Target="style91.xml"/></Relationships>
</file>

<file path=xl/charts/_rels/chart92.xml.rels><?xml version="1.0" encoding="UTF-8" standalone="yes"?>
<Relationships xmlns="http://schemas.openxmlformats.org/package/2006/relationships"><Relationship Id="rId3" Type="http://schemas.openxmlformats.org/officeDocument/2006/relationships/themeOverride" Target="../theme/themeOverride90.xml"/><Relationship Id="rId2" Type="http://schemas.microsoft.com/office/2011/relationships/chartColorStyle" Target="colors92.xml"/><Relationship Id="rId1" Type="http://schemas.microsoft.com/office/2011/relationships/chartStyle" Target="style92.xml"/></Relationships>
</file>

<file path=xl/charts/_rels/chart93.xml.rels><?xml version="1.0" encoding="UTF-8" standalone="yes"?>
<Relationships xmlns="http://schemas.openxmlformats.org/package/2006/relationships"><Relationship Id="rId3" Type="http://schemas.openxmlformats.org/officeDocument/2006/relationships/themeOverride" Target="../theme/themeOverride91.xml"/><Relationship Id="rId2" Type="http://schemas.microsoft.com/office/2011/relationships/chartColorStyle" Target="colors93.xml"/><Relationship Id="rId1" Type="http://schemas.microsoft.com/office/2011/relationships/chartStyle" Target="style93.xml"/></Relationships>
</file>

<file path=xl/charts/_rels/chart94.xml.rels><?xml version="1.0" encoding="UTF-8" standalone="yes"?>
<Relationships xmlns="http://schemas.openxmlformats.org/package/2006/relationships"><Relationship Id="rId3" Type="http://schemas.openxmlformats.org/officeDocument/2006/relationships/themeOverride" Target="../theme/themeOverride92.xml"/><Relationship Id="rId2" Type="http://schemas.microsoft.com/office/2011/relationships/chartColorStyle" Target="colors94.xml"/><Relationship Id="rId1" Type="http://schemas.microsoft.com/office/2011/relationships/chartStyle" Target="style94.xml"/></Relationships>
</file>

<file path=xl/charts/_rels/chart95.xml.rels><?xml version="1.0" encoding="UTF-8" standalone="yes"?>
<Relationships xmlns="http://schemas.openxmlformats.org/package/2006/relationships"><Relationship Id="rId3" Type="http://schemas.openxmlformats.org/officeDocument/2006/relationships/themeOverride" Target="../theme/themeOverride93.xml"/><Relationship Id="rId2" Type="http://schemas.microsoft.com/office/2011/relationships/chartColorStyle" Target="colors95.xml"/><Relationship Id="rId1" Type="http://schemas.microsoft.com/office/2011/relationships/chartStyle" Target="style95.xml"/></Relationships>
</file>

<file path=xl/charts/_rels/chart96.xml.rels><?xml version="1.0" encoding="UTF-8" standalone="yes"?>
<Relationships xmlns="http://schemas.openxmlformats.org/package/2006/relationships"><Relationship Id="rId3" Type="http://schemas.openxmlformats.org/officeDocument/2006/relationships/themeOverride" Target="../theme/themeOverride94.xml"/><Relationship Id="rId2" Type="http://schemas.microsoft.com/office/2011/relationships/chartColorStyle" Target="colors96.xml"/><Relationship Id="rId1" Type="http://schemas.microsoft.com/office/2011/relationships/chartStyle" Target="style96.xml"/></Relationships>
</file>

<file path=xl/charts/_rels/chart97.xml.rels><?xml version="1.0" encoding="UTF-8" standalone="yes"?>
<Relationships xmlns="http://schemas.openxmlformats.org/package/2006/relationships"><Relationship Id="rId3" Type="http://schemas.openxmlformats.org/officeDocument/2006/relationships/themeOverride" Target="../theme/themeOverride95.xml"/><Relationship Id="rId2" Type="http://schemas.microsoft.com/office/2011/relationships/chartColorStyle" Target="colors97.xml"/><Relationship Id="rId1" Type="http://schemas.microsoft.com/office/2011/relationships/chartStyle" Target="style97.xml"/></Relationships>
</file>

<file path=xl/charts/_rels/chart98.xml.rels><?xml version="1.0" encoding="UTF-8" standalone="yes"?>
<Relationships xmlns="http://schemas.openxmlformats.org/package/2006/relationships"><Relationship Id="rId3" Type="http://schemas.openxmlformats.org/officeDocument/2006/relationships/themeOverride" Target="../theme/themeOverride96.xml"/><Relationship Id="rId2" Type="http://schemas.microsoft.com/office/2011/relationships/chartColorStyle" Target="colors98.xml"/><Relationship Id="rId1" Type="http://schemas.microsoft.com/office/2011/relationships/chartStyle" Target="style98.xml"/></Relationships>
</file>

<file path=xl/charts/_rels/chart99.xml.rels><?xml version="1.0" encoding="UTF-8" standalone="yes"?>
<Relationships xmlns="http://schemas.openxmlformats.org/package/2006/relationships"><Relationship Id="rId3" Type="http://schemas.openxmlformats.org/officeDocument/2006/relationships/themeOverride" Target="../theme/themeOverride97.xml"/><Relationship Id="rId2" Type="http://schemas.microsoft.com/office/2011/relationships/chartColorStyle" Target="colors99.xml"/><Relationship Id="rId1" Type="http://schemas.microsoft.com/office/2011/relationships/chartStyle" Target="style9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200"/>
              <a:t>P20. Considerando su vida en general, para usted en los últimos 10 años la vida en Bogotá ha…</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8772827590099623"/>
          <c:y val="0.26188777160971238"/>
          <c:w val="0.42111952135015385"/>
          <c:h val="0.6928034064094785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Hoja1!$B$9:$B$12</c:f>
              <c:strCache>
                <c:ptCount val="4"/>
                <c:pt idx="0">
                  <c:v>Empeorado</c:v>
                </c:pt>
                <c:pt idx="1">
                  <c:v>Permanecido igual</c:v>
                </c:pt>
                <c:pt idx="2">
                  <c:v>Mejorado</c:v>
                </c:pt>
                <c:pt idx="3">
                  <c:v>Ns/Nr</c:v>
                </c:pt>
              </c:strCache>
            </c:strRef>
          </c:cat>
          <c:val>
            <c:numRef>
              <c:f>Hoja1!$D$9:$D$12</c:f>
              <c:numCache>
                <c:formatCode>0.0%</c:formatCode>
                <c:ptCount val="4"/>
                <c:pt idx="0">
                  <c:v>0.43303757435517554</c:v>
                </c:pt>
                <c:pt idx="1">
                  <c:v>0.27945992643865408</c:v>
                </c:pt>
                <c:pt idx="2">
                  <c:v>0.25594838938058051</c:v>
                </c:pt>
                <c:pt idx="3">
                  <c:v>3.1554109825589829E-2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P24. Para usted ¿Qué es lo más importante de un trabajo?</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8226224846894139"/>
          <c:y val="0.22488802745810621"/>
          <c:w val="0.44701552930883642"/>
          <c:h val="0.74192384413486778"/>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Hoja1!$B$149:$B$155</c:f>
              <c:strCache>
                <c:ptCount val="7"/>
                <c:pt idx="0">
                  <c:v>Que le dé estabilidad</c:v>
                </c:pt>
                <c:pt idx="1">
                  <c:v>Que le brinde independencia económica</c:v>
                </c:pt>
                <c:pt idx="2">
                  <c:v>Que le dé buenos ingresos</c:v>
                </c:pt>
                <c:pt idx="3">
                  <c:v>Que le permita contribuir a la sociedad</c:v>
                </c:pt>
                <c:pt idx="4">
                  <c:v>Que le permita reconocimiento social</c:v>
                </c:pt>
                <c:pt idx="5">
                  <c:v>Otra, cuál?</c:v>
                </c:pt>
                <c:pt idx="6">
                  <c:v>Ns/Nr</c:v>
                </c:pt>
              </c:strCache>
            </c:strRef>
          </c:cat>
          <c:val>
            <c:numRef>
              <c:f>Hoja1!$D$149:$D$155</c:f>
              <c:numCache>
                <c:formatCode>0.0%</c:formatCode>
                <c:ptCount val="7"/>
                <c:pt idx="0">
                  <c:v>0.5933379132888944</c:v>
                </c:pt>
                <c:pt idx="1">
                  <c:v>0.14299556441160866</c:v>
                </c:pt>
                <c:pt idx="2">
                  <c:v>0.14220425162269745</c:v>
                </c:pt>
                <c:pt idx="3">
                  <c:v>7.8712127068649482E-2</c:v>
                </c:pt>
                <c:pt idx="4">
                  <c:v>1.8452790915624032E-2</c:v>
                </c:pt>
                <c:pt idx="5">
                  <c:v>1.0273399303237648E-2</c:v>
                </c:pt>
                <c:pt idx="6">
                  <c:v>1.4023953389291475E-2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7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a:t>P49.e. Ahora piense en el parque más cercano a su casa. En ese parque, ¿se presentan las siguientes situaciones? Se sacan a pasear mascotas</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2670669291338583"/>
          <c:y val="0.31633026263873881"/>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213D-421D-9025-54C3FE3067EB}"/>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Hoja1!$B$1681:$B$1684</c:f>
              <c:strCache>
                <c:ptCount val="4"/>
                <c:pt idx="0">
                  <c:v>Si</c:v>
                </c:pt>
                <c:pt idx="1">
                  <c:v>No</c:v>
                </c:pt>
                <c:pt idx="2">
                  <c:v>Ns/Nr</c:v>
                </c:pt>
                <c:pt idx="3">
                  <c:v>No aplica</c:v>
                </c:pt>
              </c:strCache>
            </c:strRef>
          </c:cat>
          <c:val>
            <c:numRef>
              <c:f>Hoja1!$D$1681:$D$1684</c:f>
              <c:numCache>
                <c:formatCode>0.0%</c:formatCode>
                <c:ptCount val="4"/>
                <c:pt idx="0">
                  <c:v>0.72013841293900427</c:v>
                </c:pt>
                <c:pt idx="1">
                  <c:v>5.8949410007990075E-2</c:v>
                </c:pt>
                <c:pt idx="2">
                  <c:v>7.6079336014625611E-3</c:v>
                </c:pt>
                <c:pt idx="3">
                  <c:v>0.21330424345154386</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a:t>P49.f. Ahora piense en el parque más cercano a su casa. En ese parque, ¿se presentan las siguientes situaciones? Se practican deportes y actividades físicas</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2670669291338583"/>
          <c:y val="0.34502991473891853"/>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7FA1-47A3-858C-0C40C459452C}"/>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Hoja1!$B$1696:$B$1699</c:f>
              <c:strCache>
                <c:ptCount val="4"/>
                <c:pt idx="0">
                  <c:v>Si</c:v>
                </c:pt>
                <c:pt idx="1">
                  <c:v>No</c:v>
                </c:pt>
                <c:pt idx="2">
                  <c:v>Ns/Nr</c:v>
                </c:pt>
                <c:pt idx="3">
                  <c:v>No aplica</c:v>
                </c:pt>
              </c:strCache>
            </c:strRef>
          </c:cat>
          <c:val>
            <c:numRef>
              <c:f>Hoja1!$D$1696:$D$1699</c:f>
              <c:numCache>
                <c:formatCode>0.0%</c:formatCode>
                <c:ptCount val="4"/>
                <c:pt idx="0">
                  <c:v>0.64948882596242274</c:v>
                </c:pt>
                <c:pt idx="1">
                  <c:v>0.12795227104987555</c:v>
                </c:pt>
                <c:pt idx="2">
                  <c:v>8.9227005133201438E-3</c:v>
                </c:pt>
                <c:pt idx="3">
                  <c:v>0.21363620247438417</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a:t>P49.g. Ahora piense en el parque más cercano a su casa. En ese parque, ¿se presentan las siguientes situaciones? Se realizan actividades artísticas y culturales</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0170669291338587"/>
          <c:y val="0.33674834123995367"/>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9121-4AD9-8DD3-B167CFDF4686}"/>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Hoja1!$B$1711:$B$1714</c:f>
              <c:strCache>
                <c:ptCount val="4"/>
                <c:pt idx="0">
                  <c:v>Si</c:v>
                </c:pt>
                <c:pt idx="1">
                  <c:v>No</c:v>
                </c:pt>
                <c:pt idx="2">
                  <c:v>Ns/Nr</c:v>
                </c:pt>
                <c:pt idx="3">
                  <c:v>No aplica</c:v>
                </c:pt>
              </c:strCache>
            </c:strRef>
          </c:cat>
          <c:val>
            <c:numRef>
              <c:f>Hoja1!$D$1711:$D$1714</c:f>
              <c:numCache>
                <c:formatCode>0.0%</c:formatCode>
                <c:ptCount val="4"/>
                <c:pt idx="0">
                  <c:v>0.46151890944801449</c:v>
                </c:pt>
                <c:pt idx="1">
                  <c:v>0.30863386389828096</c:v>
                </c:pt>
                <c:pt idx="2">
                  <c:v>1.5768308163176779E-2</c:v>
                </c:pt>
                <c:pt idx="3">
                  <c:v>0.21407891849052466</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a:t>P49.h. Ahora piense en el parque más cercano a su casa. En ese parque, ¿se presentan las siguientes situaciones? Hay venta o consumo de drogas</a:t>
            </a:r>
          </a:p>
        </c:rich>
      </c:tx>
      <c:layout>
        <c:manualLayout>
          <c:xMode val="edge"/>
          <c:yMode val="edge"/>
          <c:x val="0.12565288713910761"/>
          <c:y val="2.3148148148148147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2392891513560806"/>
          <c:y val="0.31633026263873881"/>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D0DE-4756-ABFC-5D0074420CAD}"/>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Hoja1!$B$1726:$B$1729</c:f>
              <c:strCache>
                <c:ptCount val="4"/>
                <c:pt idx="0">
                  <c:v>Si</c:v>
                </c:pt>
                <c:pt idx="1">
                  <c:v>No</c:v>
                </c:pt>
                <c:pt idx="2">
                  <c:v>Ns/Nr</c:v>
                </c:pt>
                <c:pt idx="3">
                  <c:v>No aplica</c:v>
                </c:pt>
              </c:strCache>
            </c:strRef>
          </c:cat>
          <c:val>
            <c:numRef>
              <c:f>Hoja1!$D$1726:$D$1729</c:f>
              <c:numCache>
                <c:formatCode>0.0%</c:formatCode>
                <c:ptCount val="4"/>
                <c:pt idx="0">
                  <c:v>0.551965381876237</c:v>
                </c:pt>
                <c:pt idx="1">
                  <c:v>0.18429886528747677</c:v>
                </c:pt>
                <c:pt idx="2">
                  <c:v>4.80929344085574E-2</c:v>
                </c:pt>
                <c:pt idx="3">
                  <c:v>0.21564281842772828</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a:t>P49.i. Ahora piense en el parque más cercano a su casa. En ese parque, ¿se presentan las siguientes situaciones? Se presentan atracos o robos</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4059558180227473"/>
          <c:y val="0.32504485958862983"/>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62D5-4185-ABD0-CFD35C786886}"/>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Hoja1!$B$1741:$B$1744</c:f>
              <c:strCache>
                <c:ptCount val="4"/>
                <c:pt idx="0">
                  <c:v>Si</c:v>
                </c:pt>
                <c:pt idx="1">
                  <c:v>No</c:v>
                </c:pt>
                <c:pt idx="2">
                  <c:v>Ns/Nr</c:v>
                </c:pt>
                <c:pt idx="3">
                  <c:v>No aplica</c:v>
                </c:pt>
              </c:strCache>
            </c:strRef>
          </c:cat>
          <c:val>
            <c:numRef>
              <c:f>Hoja1!$D$1741:$D$1744</c:f>
              <c:numCache>
                <c:formatCode>0.0%</c:formatCode>
                <c:ptCount val="4"/>
                <c:pt idx="0">
                  <c:v>0.54487779833190597</c:v>
                </c:pt>
                <c:pt idx="1">
                  <c:v>0.2044758000687473</c:v>
                </c:pt>
                <c:pt idx="2">
                  <c:v>3.5564213915536318E-2</c:v>
                </c:pt>
                <c:pt idx="3">
                  <c:v>0.21508218768380888</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a:t>P49.j. Ahora piense en el parque más cercano a su casa. En ese parque, ¿se presentan las siguientes situaciones? Se ven casos de violencia o acoso sexual</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211511373578303"/>
          <c:y val="0.32504485958862983"/>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42AA-4BFA-9C93-3C7EBEED8CD4}"/>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Hoja1!$B$1756:$B$1759</c:f>
              <c:strCache>
                <c:ptCount val="4"/>
                <c:pt idx="0">
                  <c:v>Si</c:v>
                </c:pt>
                <c:pt idx="1">
                  <c:v>No</c:v>
                </c:pt>
                <c:pt idx="2">
                  <c:v>Ns/Nr</c:v>
                </c:pt>
                <c:pt idx="3">
                  <c:v>No aplica</c:v>
                </c:pt>
              </c:strCache>
            </c:strRef>
          </c:cat>
          <c:val>
            <c:numRef>
              <c:f>Hoja1!$D$1756:$D$1759</c:f>
              <c:numCache>
                <c:formatCode>0.0%</c:formatCode>
                <c:ptCount val="4"/>
                <c:pt idx="0">
                  <c:v>0.2601995601081763</c:v>
                </c:pt>
                <c:pt idx="1">
                  <c:v>0.46804850301479134</c:v>
                </c:pt>
                <c:pt idx="2">
                  <c:v>5.6543999417754363E-2</c:v>
                </c:pt>
                <c:pt idx="3">
                  <c:v>0.21520793745927436</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a:t>P49.k. Ahora piense en el parque más cercano a su casa. En ese parque, ¿se presentan las siguientes situaciones? Se presentan peleas o riñas</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0448447069116358"/>
          <c:y val="0.31633026263873881"/>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385E-43DA-AA21-C0D5B52A26C5}"/>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Hoja1!$B$1771:$B$1774</c:f>
              <c:strCache>
                <c:ptCount val="4"/>
                <c:pt idx="0">
                  <c:v>Si</c:v>
                </c:pt>
                <c:pt idx="1">
                  <c:v>No</c:v>
                </c:pt>
                <c:pt idx="2">
                  <c:v>Ns/Nr</c:v>
                </c:pt>
                <c:pt idx="3">
                  <c:v>No aplica</c:v>
                </c:pt>
              </c:strCache>
            </c:strRef>
          </c:cat>
          <c:val>
            <c:numRef>
              <c:f>Hoja1!$D$1771:$D$1774</c:f>
              <c:numCache>
                <c:formatCode>0.0%</c:formatCode>
                <c:ptCount val="4"/>
                <c:pt idx="0">
                  <c:v>0.46410171311191722</c:v>
                </c:pt>
                <c:pt idx="1">
                  <c:v>0.29212545329993805</c:v>
                </c:pt>
                <c:pt idx="2">
                  <c:v>2.9352186754415251E-2</c:v>
                </c:pt>
                <c:pt idx="3">
                  <c:v>0.21442064683372597</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P50. ¿Con qué frecuencia visita ese parque?</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8226224846894139"/>
          <c:y val="0.17689657213900895"/>
          <c:w val="0.45590441819772526"/>
          <c:h val="0.78991542723826191"/>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7"/>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3-ABAB-48D2-B6CF-5B30E14EA53A}"/>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Hoja1!$B$1785:$B$1792</c:f>
              <c:strCache>
                <c:ptCount val="8"/>
                <c:pt idx="0">
                  <c:v>Todos los días</c:v>
                </c:pt>
                <c:pt idx="1">
                  <c:v>Rara vez</c:v>
                </c:pt>
                <c:pt idx="2">
                  <c:v>Los fines de semana</c:v>
                </c:pt>
                <c:pt idx="3">
                  <c:v>Por lo menos una vez entre semana y los fines de semana</c:v>
                </c:pt>
                <c:pt idx="4">
                  <c:v>Por lo menos una vez entre semana</c:v>
                </c:pt>
                <c:pt idx="5">
                  <c:v>Nunca</c:v>
                </c:pt>
                <c:pt idx="6">
                  <c:v>Ns/Nr</c:v>
                </c:pt>
                <c:pt idx="7">
                  <c:v>No aplica</c:v>
                </c:pt>
              </c:strCache>
            </c:strRef>
          </c:cat>
          <c:val>
            <c:numRef>
              <c:f>Hoja1!$D$1785:$D$1792</c:f>
              <c:numCache>
                <c:formatCode>0.0%</c:formatCode>
                <c:ptCount val="8"/>
                <c:pt idx="0">
                  <c:v>0.25667911206856797</c:v>
                </c:pt>
                <c:pt idx="1">
                  <c:v>0.1970603209501163</c:v>
                </c:pt>
                <c:pt idx="2">
                  <c:v>0.15029321488139358</c:v>
                </c:pt>
                <c:pt idx="3">
                  <c:v>9.2230998834928843E-2</c:v>
                </c:pt>
                <c:pt idx="4">
                  <c:v>5.5012032357545933E-2</c:v>
                </c:pt>
                <c:pt idx="5">
                  <c:v>3.0015472436107402E-2</c:v>
                </c:pt>
                <c:pt idx="6">
                  <c:v>4.0252005455678943E-3</c:v>
                </c:pt>
                <c:pt idx="7">
                  <c:v>0.21468364792576225</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P51. ¿Cuál es la principal actividad que usted realiza en ese parque?</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55448447069116358"/>
          <c:y val="0.22319298629338"/>
          <c:w val="0.33645997375328085"/>
          <c:h val="0.74361913094196552"/>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8"/>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900A-49C2-A821-2B600255BE43}"/>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Hoja1!$B$1803:$B$1811</c:f>
              <c:strCache>
                <c:ptCount val="9"/>
                <c:pt idx="0">
                  <c:v>Lugar de paso/Recortar camino</c:v>
                </c:pt>
                <c:pt idx="1">
                  <c:v>Hacer deporte o ejercicio</c:v>
                </c:pt>
                <c:pt idx="2">
                  <c:v>Acompañar a alguien (niños(as), otras personas, etc)</c:v>
                </c:pt>
                <c:pt idx="3">
                  <c:v>Pasear su mascota</c:v>
                </c:pt>
                <c:pt idx="4">
                  <c:v>Relajarse / Contemplar el paisaje</c:v>
                </c:pt>
                <c:pt idx="5">
                  <c:v>Actividades artísticas o culturales (pintar, leer, etc)</c:v>
                </c:pt>
                <c:pt idx="6">
                  <c:v>Ns/Nr</c:v>
                </c:pt>
                <c:pt idx="7">
                  <c:v>Otra ¿Cuál?</c:v>
                </c:pt>
                <c:pt idx="8">
                  <c:v>No aplica</c:v>
                </c:pt>
              </c:strCache>
            </c:strRef>
          </c:cat>
          <c:val>
            <c:numRef>
              <c:f>Hoja1!$D$1803:$D$1811</c:f>
              <c:numCache>
                <c:formatCode>0.0%</c:formatCode>
                <c:ptCount val="9"/>
                <c:pt idx="0">
                  <c:v>0.24451333249380053</c:v>
                </c:pt>
                <c:pt idx="1">
                  <c:v>0.22106302432653327</c:v>
                </c:pt>
                <c:pt idx="2">
                  <c:v>0.13207969337289727</c:v>
                </c:pt>
                <c:pt idx="3">
                  <c:v>8.5833103651634476E-2</c:v>
                </c:pt>
                <c:pt idx="4">
                  <c:v>5.5010399382955023E-2</c:v>
                </c:pt>
                <c:pt idx="5">
                  <c:v>5.2099609590881982E-3</c:v>
                </c:pt>
                <c:pt idx="6">
                  <c:v>1.1173810965894435E-2</c:v>
                </c:pt>
                <c:pt idx="7">
                  <c:v>6.972392670858093E-3</c:v>
                </c:pt>
                <c:pt idx="8">
                  <c:v>0.23814428217632824</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P52.a. Durante los últimos dos años usted habitualmente: Ha practicado una lengua tradicional de grupos étnicos</a:t>
            </a:r>
          </a:p>
        </c:rich>
      </c:tx>
      <c:layout>
        <c:manualLayout>
          <c:xMode val="edge"/>
          <c:yMode val="edge"/>
          <c:x val="0.16012489063867016"/>
          <c:y val="2.7777777777777776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8129629629629636"/>
          <c:w val="1"/>
          <c:h val="0.5711547159178114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0"/>
              <c:layout>
                <c:manualLayout>
                  <c:x val="2.6094488188976379E-2"/>
                  <c:y val="-3.4248687664041995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12-4B06-A22B-087B798A42FD}"/>
                </c:ext>
              </c:extLst>
            </c:dLbl>
            <c:dLbl>
              <c:idx val="1"/>
              <c:layout>
                <c:manualLayout>
                  <c:x val="1.5229768153980701E-2"/>
                  <c:y val="-0.33067293671624381"/>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dLbl>
              <c:idx val="2"/>
              <c:layout>
                <c:manualLayout>
                  <c:x val="-5.2432524059492565E-2"/>
                  <c:y val="-4.786052785068532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Hoja1!$B$1822:$B$1824</c:f>
              <c:strCache>
                <c:ptCount val="3"/>
                <c:pt idx="0">
                  <c:v>Si</c:v>
                </c:pt>
                <c:pt idx="1">
                  <c:v>No</c:v>
                </c:pt>
                <c:pt idx="2">
                  <c:v>Ns/Nr</c:v>
                </c:pt>
              </c:strCache>
            </c:strRef>
          </c:cat>
          <c:val>
            <c:numRef>
              <c:f>Hoja1!$D$1822:$D$1824</c:f>
              <c:numCache>
                <c:formatCode>0.0%</c:formatCode>
                <c:ptCount val="3"/>
                <c:pt idx="0">
                  <c:v>3.5731157188532446E-2</c:v>
                </c:pt>
                <c:pt idx="1">
                  <c:v>0.94838173572451789</c:v>
                </c:pt>
                <c:pt idx="2">
                  <c:v>1.5887107086951489E-2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P25. Generalmente, cuando usted tiene tiempo libre ¿Qué hace?</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8504002624671916"/>
          <c:y val="0.22183008450689085"/>
          <c:w val="0.42479330708661422"/>
          <c:h val="0.74961180045972498"/>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Hoja1!$B$167:$B$174</c:f>
              <c:strCache>
                <c:ptCount val="8"/>
                <c:pt idx="0">
                  <c:v>Quedarse en casa</c:v>
                </c:pt>
                <c:pt idx="1">
                  <c:v>Salir a hacer actividades al aire libre</c:v>
                </c:pt>
                <c:pt idx="2">
                  <c:v>Visitar amigos o familiares</c:v>
                </c:pt>
                <c:pt idx="3">
                  <c:v>Ir a espacios recreativos, culturales o religiosos</c:v>
                </c:pt>
                <c:pt idx="4">
                  <c:v>Salir de la ciudad</c:v>
                </c:pt>
                <c:pt idx="5">
                  <c:v>Ir a un centro comercial</c:v>
                </c:pt>
                <c:pt idx="6">
                  <c:v>Otra, cuál?</c:v>
                </c:pt>
                <c:pt idx="7">
                  <c:v>Ns/Nr</c:v>
                </c:pt>
              </c:strCache>
            </c:strRef>
          </c:cat>
          <c:val>
            <c:numRef>
              <c:f>Hoja1!$D$167:$D$174</c:f>
              <c:numCache>
                <c:formatCode>0.0%</c:formatCode>
                <c:ptCount val="8"/>
                <c:pt idx="0">
                  <c:v>0.40694808508726793</c:v>
                </c:pt>
                <c:pt idx="1">
                  <c:v>0.23999911860064707</c:v>
                </c:pt>
                <c:pt idx="2">
                  <c:v>0.15709020092076667</c:v>
                </c:pt>
                <c:pt idx="3">
                  <c:v>8.0219632294673118E-2</c:v>
                </c:pt>
                <c:pt idx="4">
                  <c:v>4.3336466392058529E-2</c:v>
                </c:pt>
                <c:pt idx="5">
                  <c:v>3.905672705592042E-2</c:v>
                </c:pt>
                <c:pt idx="6">
                  <c:v>2.5523662495232999E-2</c:v>
                </c:pt>
                <c:pt idx="7">
                  <c:v>7.8261071534276114E-3</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P52.b. Durante los últimos dos años usted habitualmente: Ha elaborado recetas de medicina tradicional</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8129629629629636"/>
          <c:w val="1"/>
          <c:h val="0.5711547159178114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2"/>
              <c:layout>
                <c:manualLayout>
                  <c:x val="-4.062696850393701E-2"/>
                  <c:y val="-5.2490157480314964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Hoja1!$B$1839:$B$1841</c:f>
              <c:strCache>
                <c:ptCount val="3"/>
                <c:pt idx="0">
                  <c:v>Si</c:v>
                </c:pt>
                <c:pt idx="1">
                  <c:v>No</c:v>
                </c:pt>
                <c:pt idx="2">
                  <c:v>Ns/Nr</c:v>
                </c:pt>
              </c:strCache>
            </c:strRef>
          </c:cat>
          <c:val>
            <c:numRef>
              <c:f>Hoja1!$D$1839:$D$1841</c:f>
              <c:numCache>
                <c:formatCode>0.0%</c:formatCode>
                <c:ptCount val="3"/>
                <c:pt idx="0">
                  <c:v>0.1415142456391322</c:v>
                </c:pt>
                <c:pt idx="1">
                  <c:v>0.84536686487879531</c:v>
                </c:pt>
                <c:pt idx="2">
                  <c:v>1.3118889482084797E-2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sz="1400"/>
              <a:t>P52.c. Durante los últimos dos años usted habitualmente: Ha desarrollado procesos productivos y técnicas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8129629629629636"/>
          <c:w val="1"/>
          <c:h val="0.5711547159178114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0"/>
              <c:layout>
                <c:manualLayout>
                  <c:x val="-6.6967410323709536E-2"/>
                  <c:y val="7.1094706911636052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12-4B06-A22B-087B798A42FD}"/>
                </c:ext>
              </c:extLst>
            </c:dLbl>
            <c:dLbl>
              <c:idx val="1"/>
              <c:layout>
                <c:manualLayout>
                  <c:x val="0.13718000874890637"/>
                  <c:y val="-0.2603714639836687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Hoja1!$B$1855:$B$1857</c:f>
              <c:strCache>
                <c:ptCount val="3"/>
                <c:pt idx="0">
                  <c:v>Si</c:v>
                </c:pt>
                <c:pt idx="1">
                  <c:v>No</c:v>
                </c:pt>
                <c:pt idx="2">
                  <c:v>Ns/Nr</c:v>
                </c:pt>
              </c:strCache>
            </c:strRef>
          </c:cat>
          <c:val>
            <c:numRef>
              <c:f>Hoja1!$D$1855:$D$1857</c:f>
              <c:numCache>
                <c:formatCode>0.0%</c:formatCode>
                <c:ptCount val="3"/>
                <c:pt idx="0">
                  <c:v>0.10330346342660057</c:v>
                </c:pt>
                <c:pt idx="1">
                  <c:v>0.88206908775314929</c:v>
                </c:pt>
                <c:pt idx="2">
                  <c:v>1.4627448820254567E-2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P52.d. Durante los últimos dos años usted habitualmente: Ha participado en la organización de alguna actividad</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8129629629629636"/>
          <c:w val="1"/>
          <c:h val="0.5711547159178114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0"/>
              <c:layout>
                <c:manualLayout>
                  <c:x val="-7.6706036745406827E-3"/>
                  <c:y val="-3.418270632837562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12-4B06-A22B-087B798A42FD}"/>
                </c:ext>
              </c:extLst>
            </c:dLbl>
            <c:dLbl>
              <c:idx val="1"/>
              <c:layout>
                <c:manualLayout>
                  <c:x val="0.13707097550306208"/>
                  <c:y val="-0.27900080198308547"/>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Hoja1!$B$1873:$B$1875</c:f>
              <c:strCache>
                <c:ptCount val="3"/>
                <c:pt idx="0">
                  <c:v>Si</c:v>
                </c:pt>
                <c:pt idx="1">
                  <c:v>No</c:v>
                </c:pt>
                <c:pt idx="2">
                  <c:v>Ns/Nr</c:v>
                </c:pt>
              </c:strCache>
            </c:strRef>
          </c:cat>
          <c:val>
            <c:numRef>
              <c:f>Hoja1!$D$1873:$D$1875</c:f>
              <c:numCache>
                <c:formatCode>0.0%</c:formatCode>
                <c:ptCount val="3"/>
                <c:pt idx="0">
                  <c:v>7.2850183360895868E-2</c:v>
                </c:pt>
                <c:pt idx="1">
                  <c:v>0.91258985816060578</c:v>
                </c:pt>
                <c:pt idx="2">
                  <c:v>1.4559958478503054E-2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P52.e. Durante los últimos dos años usted habitualmente: Ha participado en la organización de actos festivos, lúdicos y religiosos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9981481481481479"/>
          <c:w val="1"/>
          <c:h val="0.5711547159178114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1"/>
              <c:layout>
                <c:manualLayout>
                  <c:x val="0.14829746281714781"/>
                  <c:y val="-0.22971237970253711"/>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Hoja1!$B$1890:$B$1892</c:f>
              <c:strCache>
                <c:ptCount val="3"/>
                <c:pt idx="0">
                  <c:v>Si</c:v>
                </c:pt>
                <c:pt idx="1">
                  <c:v>No</c:v>
                </c:pt>
                <c:pt idx="2">
                  <c:v>Ns/Nr</c:v>
                </c:pt>
              </c:strCache>
            </c:strRef>
          </c:cat>
          <c:val>
            <c:numRef>
              <c:f>Hoja1!$D$1890:$D$1892</c:f>
              <c:numCache>
                <c:formatCode>0.0%</c:formatCode>
                <c:ptCount val="3"/>
                <c:pt idx="0">
                  <c:v>0.14719459424341036</c:v>
                </c:pt>
                <c:pt idx="1">
                  <c:v>0.83805943959326579</c:v>
                </c:pt>
                <c:pt idx="2">
                  <c:v>1.4745966163335102E-2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P52.f. Durante los últimos dos años usted habitualmente: Ha practicado juegos y deportes tradicionales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8129629629629636"/>
          <c:w val="1"/>
          <c:h val="0.5711547159178114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1"/>
              <c:layout>
                <c:manualLayout>
                  <c:x val="0.19218219597550307"/>
                  <c:y val="-0.2156237241178186"/>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Hoja1!$B$1903:$B$1905</c:f>
              <c:strCache>
                <c:ptCount val="3"/>
                <c:pt idx="0">
                  <c:v>Si</c:v>
                </c:pt>
                <c:pt idx="1">
                  <c:v>No</c:v>
                </c:pt>
                <c:pt idx="2">
                  <c:v>Ns/Nr</c:v>
                </c:pt>
              </c:strCache>
            </c:strRef>
          </c:cat>
          <c:val>
            <c:numRef>
              <c:f>Hoja1!$D$1903:$D$1905</c:f>
              <c:numCache>
                <c:formatCode>0.0%</c:formatCode>
                <c:ptCount val="3"/>
                <c:pt idx="0">
                  <c:v>0.23968755772511333</c:v>
                </c:pt>
                <c:pt idx="1">
                  <c:v>0.74600889056858311</c:v>
                </c:pt>
                <c:pt idx="2">
                  <c:v>1.4303551706308947E-2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P52.g. Durante los últimos dos años usted habitualmente: Ha preparado alguna receta de la cultura culinaria</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8129629629629636"/>
          <c:w val="1"/>
          <c:h val="0.5711547159178114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1"/>
              <c:layout>
                <c:manualLayout>
                  <c:x val="0.14713560804899387"/>
                  <c:y val="-0.2180482648002333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Hoja1!$B$1916:$B$1918</c:f>
              <c:strCache>
                <c:ptCount val="3"/>
                <c:pt idx="0">
                  <c:v>Si</c:v>
                </c:pt>
                <c:pt idx="1">
                  <c:v>No</c:v>
                </c:pt>
                <c:pt idx="2">
                  <c:v>Ns/Nr</c:v>
                </c:pt>
              </c:strCache>
            </c:strRef>
          </c:cat>
          <c:val>
            <c:numRef>
              <c:f>Hoja1!$D$1916:$D$1918</c:f>
              <c:numCache>
                <c:formatCode>0.0%</c:formatCode>
                <c:ptCount val="3"/>
                <c:pt idx="0">
                  <c:v>0.20765029658224299</c:v>
                </c:pt>
                <c:pt idx="1">
                  <c:v>0.77739032456254675</c:v>
                </c:pt>
                <c:pt idx="2">
                  <c:v>1.4959378855212346E-2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s-CO" sz="1200"/>
              <a:t>P52.h. Durante los últimos dos años usted habitualmente: Ha participado en las actividades propias de alguna organización tradicional</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8129629629629636"/>
          <c:w val="1"/>
          <c:h val="0.5711547159178114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0"/>
              <c:layout>
                <c:manualLayout>
                  <c:x val="-1.6348206474190725E-2"/>
                  <c:y val="9.0372557596967041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12-4B06-A22B-087B798A42FD}"/>
                </c:ext>
              </c:extLst>
            </c:dLbl>
            <c:dLbl>
              <c:idx val="1"/>
              <c:layout>
                <c:manualLayout>
                  <c:x val="7.384339457567804E-2"/>
                  <c:y val="-0.27498323126275881"/>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dLbl>
              <c:idx val="2"/>
              <c:layout>
                <c:manualLayout>
                  <c:x val="-3.3779855643044622E-2"/>
                  <c:y val="-1.892534266550014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Hoja1!$B$1929:$B$1931</c:f>
              <c:strCache>
                <c:ptCount val="3"/>
                <c:pt idx="0">
                  <c:v>Si</c:v>
                </c:pt>
                <c:pt idx="1">
                  <c:v>No</c:v>
                </c:pt>
                <c:pt idx="2">
                  <c:v>Ns/Nr</c:v>
                </c:pt>
              </c:strCache>
            </c:strRef>
          </c:cat>
          <c:val>
            <c:numRef>
              <c:f>Hoja1!$D$1929:$D$1931</c:f>
              <c:numCache>
                <c:formatCode>0.0%</c:formatCode>
                <c:ptCount val="3"/>
                <c:pt idx="0">
                  <c:v>8.3482413927775806E-2</c:v>
                </c:pt>
                <c:pt idx="1">
                  <c:v>0.90033283965747102</c:v>
                </c:pt>
                <c:pt idx="2">
                  <c:v>1.6184746414756476E-2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P53.a. En los últimos 12 meses, ¿Usted asistió, en Bogotá, por lo menos una vez a… Recorridos por el centro histórico</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8129629629629636"/>
          <c:w val="1"/>
          <c:h val="0.5711547159178114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0"/>
              <c:layout>
                <c:manualLayout>
                  <c:x val="-0.18107666229221347"/>
                  <c:y val="-2.8645377661125691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12-4B06-A22B-087B798A42FD}"/>
                </c:ext>
              </c:extLst>
            </c:dLbl>
            <c:dLbl>
              <c:idx val="1"/>
              <c:layout>
                <c:manualLayout>
                  <c:x val="0.18280402449693789"/>
                  <c:y val="-6.7775590551181097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Hoja1!$B$1946:$B$1948</c:f>
              <c:strCache>
                <c:ptCount val="3"/>
                <c:pt idx="0">
                  <c:v>Si</c:v>
                </c:pt>
                <c:pt idx="1">
                  <c:v>No</c:v>
                </c:pt>
                <c:pt idx="2">
                  <c:v>Ns/Nr</c:v>
                </c:pt>
              </c:strCache>
            </c:strRef>
          </c:cat>
          <c:val>
            <c:numRef>
              <c:f>Hoja1!$D$1946:$D$1948</c:f>
              <c:numCache>
                <c:formatCode>0.0%</c:formatCode>
                <c:ptCount val="3"/>
                <c:pt idx="0">
                  <c:v>0.48060538604865238</c:v>
                </c:pt>
                <c:pt idx="1">
                  <c:v>0.51680014909607497</c:v>
                </c:pt>
                <c:pt idx="2">
                  <c:v>2.594464855278028E-3</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P53.b. En los últimos 12 meses, ¿Usted asistió, en Bogotá, por lo menos una vez a… Visitas a monumentos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8129629629629636"/>
          <c:w val="1"/>
          <c:h val="0.5711547159178114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0"/>
              <c:layout>
                <c:manualLayout>
                  <c:x val="-0.17816929133858267"/>
                  <c:y val="2.3451079031787694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12-4B06-A22B-087B798A42FD}"/>
                </c:ext>
              </c:extLst>
            </c:dLbl>
            <c:dLbl>
              <c:idx val="1"/>
              <c:layout>
                <c:manualLayout>
                  <c:x val="0.20260684601924758"/>
                  <c:y val="-0.1039049285505978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Hoja1!$B$1960:$B$1962</c:f>
              <c:strCache>
                <c:ptCount val="3"/>
                <c:pt idx="0">
                  <c:v>Si</c:v>
                </c:pt>
                <c:pt idx="1">
                  <c:v>No</c:v>
                </c:pt>
                <c:pt idx="2">
                  <c:v>Ns/Nr</c:v>
                </c:pt>
              </c:strCache>
            </c:strRef>
          </c:cat>
          <c:val>
            <c:numRef>
              <c:f>Hoja1!$D$1960:$D$1962</c:f>
              <c:numCache>
                <c:formatCode>0.0%</c:formatCode>
                <c:ptCount val="3"/>
                <c:pt idx="0">
                  <c:v>0.43671907672965388</c:v>
                </c:pt>
                <c:pt idx="1">
                  <c:v>0.56045244412498607</c:v>
                </c:pt>
                <c:pt idx="2">
                  <c:v>2.8284791453652273E-3</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P53.c. En los últimos 12 meses, ¿Usted asistió, en Bogotá, por lo menos una vez a… Museos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8129629629629636"/>
          <c:w val="1"/>
          <c:h val="0.5711547159178114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0"/>
              <c:layout>
                <c:manualLayout>
                  <c:x val="-0.17363134295713037"/>
                  <c:y val="1.5010936132983377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12-4B06-A22B-087B798A42FD}"/>
                </c:ext>
              </c:extLst>
            </c:dLbl>
            <c:dLbl>
              <c:idx val="1"/>
              <c:layout>
                <c:manualLayout>
                  <c:x val="0.17998097112860892"/>
                  <c:y val="-0.1020126130067075"/>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Hoja1!$B$1974:$B$1976</c:f>
              <c:strCache>
                <c:ptCount val="3"/>
                <c:pt idx="0">
                  <c:v>Si</c:v>
                </c:pt>
                <c:pt idx="1">
                  <c:v>No</c:v>
                </c:pt>
                <c:pt idx="2">
                  <c:v>Ns/Nr</c:v>
                </c:pt>
              </c:strCache>
            </c:strRef>
          </c:cat>
          <c:val>
            <c:numRef>
              <c:f>Hoja1!$D$1974:$D$1976</c:f>
              <c:numCache>
                <c:formatCode>0.0%</c:formatCode>
                <c:ptCount val="3"/>
                <c:pt idx="0">
                  <c:v>0.44856306583971134</c:v>
                </c:pt>
                <c:pt idx="1">
                  <c:v>0.54846074420878865</c:v>
                </c:pt>
                <c:pt idx="2">
                  <c:v>2.9761899515066753E-3</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P26.a. Dígame por favor si está en desacuerdo o de acuerdo con las siguientes afirmaciones: Tener hijos es indispensable para no quedarse solo en la vida</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9422039709795292"/>
          <c:w val="1"/>
          <c:h val="0.5711547159178114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0"/>
              <c:layout>
                <c:manualLayout>
                  <c:x val="-0.21042067171231177"/>
                  <c:y val="1.144271682168535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12-4B06-A22B-087B798A42FD}"/>
                </c:ext>
              </c:extLst>
            </c:dLbl>
            <c:dLbl>
              <c:idx val="1"/>
              <c:layout>
                <c:manualLayout>
                  <c:x val="0.1778406439604312"/>
                  <c:y val="-8.5793831673225088E-2"/>
                </c:manualLayout>
              </c:layout>
              <c:tx>
                <c:rich>
                  <a:bodyPr/>
                  <a:lstStyle/>
                  <a:p>
                    <a:fld id="{2600806E-1D94-4DB7-91FF-DC2B800CF700}" type="CATEGORYNAME">
                      <a:rPr lang="en-US"/>
                      <a:pPr/>
                      <a:t>[NOMBRE DE CATEGORÍA]</a:t>
                    </a:fld>
                    <a:r>
                      <a:rPr lang="en-US" baseline="0"/>
                      <a:t>; </a:t>
                    </a:r>
                  </a:p>
                  <a:p>
                    <a:fld id="{D34E5878-AD6F-44C5-98C4-5C06D8D2EDFC}" type="VALUE">
                      <a:rPr lang="en-US" baseline="0"/>
                      <a:pPr/>
                      <a:t>[VALOR]</a:t>
                    </a:fld>
                    <a:endParaRPr lang="es-CO"/>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6F12-4B06-A22B-087B798A42FD}"/>
                </c:ext>
              </c:extLst>
            </c:dLbl>
            <c:dLbl>
              <c:idx val="2"/>
              <c:tx>
                <c:rich>
                  <a:bodyPr/>
                  <a:lstStyle/>
                  <a:p>
                    <a:fld id="{CDB94D41-A269-4D60-80F1-D6E5716A5A2B}" type="CATEGORYNAME">
                      <a:rPr lang="en-US"/>
                      <a:pPr/>
                      <a:t>[NOMBRE DE CATEGORÍA]</a:t>
                    </a:fld>
                    <a:r>
                      <a:rPr lang="en-US" baseline="0"/>
                      <a:t>; </a:t>
                    </a:r>
                  </a:p>
                  <a:p>
                    <a:fld id="{214C0BA2-D727-4CF9-B801-15A93919E2BF}" type="VALUE">
                      <a:rPr lang="en-US" baseline="0"/>
                      <a:pPr/>
                      <a:t>[VALOR]</a:t>
                    </a:fld>
                    <a:endParaRPr lang="es-CO"/>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Hoja1!$B$186:$B$188</c:f>
              <c:strCache>
                <c:ptCount val="3"/>
                <c:pt idx="0">
                  <c:v>En desacuerdo</c:v>
                </c:pt>
                <c:pt idx="1">
                  <c:v>De acuerdo</c:v>
                </c:pt>
                <c:pt idx="2">
                  <c:v>Ns/Nr</c:v>
                </c:pt>
              </c:strCache>
            </c:strRef>
          </c:cat>
          <c:val>
            <c:numRef>
              <c:f>Hoja1!$D$186:$D$188</c:f>
              <c:numCache>
                <c:formatCode>0.0%</c:formatCode>
                <c:ptCount val="3"/>
                <c:pt idx="0">
                  <c:v>0.47143163667165455</c:v>
                </c:pt>
                <c:pt idx="1">
                  <c:v>0.51586008727321087</c:v>
                </c:pt>
                <c:pt idx="2">
                  <c:v>1.2708276055140808E-2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P53.d. En los últimos 12 meses, ¿Usted asistió, en Bogotá, por lo menos una vez a… Festivales populares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8129629629629636"/>
          <c:w val="1"/>
          <c:h val="0.5711547159178114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0"/>
              <c:layout>
                <c:manualLayout>
                  <c:x val="-0.12818952318460192"/>
                  <c:y val="5.9757946923301254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12-4B06-A22B-087B798A42FD}"/>
                </c:ext>
              </c:extLst>
            </c:dLbl>
            <c:dLbl>
              <c:idx val="1"/>
              <c:layout>
                <c:manualLayout>
                  <c:x val="0.17372397200349957"/>
                  <c:y val="-0.16369969378827648"/>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Hoja1!$B$1988:$B$1990</c:f>
              <c:strCache>
                <c:ptCount val="3"/>
                <c:pt idx="0">
                  <c:v>Si</c:v>
                </c:pt>
                <c:pt idx="1">
                  <c:v>No</c:v>
                </c:pt>
                <c:pt idx="2">
                  <c:v>Ns/Nr</c:v>
                </c:pt>
              </c:strCache>
            </c:strRef>
          </c:cat>
          <c:val>
            <c:numRef>
              <c:f>Hoja1!$D$1988:$D$1990</c:f>
              <c:numCache>
                <c:formatCode>0.0%</c:formatCode>
                <c:ptCount val="3"/>
                <c:pt idx="0">
                  <c:v>0.28811833429027645</c:v>
                </c:pt>
                <c:pt idx="1">
                  <c:v>0.70828823861753121</c:v>
                </c:pt>
                <c:pt idx="2">
                  <c:v>3.5934270921989617E-3</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P54. Para que algo sea considerado patrimonio cultural, debería ser lo que…</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0170669291338579"/>
          <c:y val="0.24634113444152814"/>
          <c:w val="0.53923775153105857"/>
          <c:h val="0.74361913094196552"/>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Hoja1!$B$2002:$B$2008</c:f>
              <c:strCache>
                <c:ptCount val="7"/>
                <c:pt idx="0">
                  <c:v>Tenga significado histórico</c:v>
                </c:pt>
                <c:pt idx="1">
                  <c:v>Ayude a mantener las tradiciones</c:v>
                </c:pt>
                <c:pt idx="2">
                  <c:v>Mucha gente considere bello</c:v>
                </c:pt>
                <c:pt idx="3">
                  <c:v>Sea parte de la memoria de una comunidad</c:v>
                </c:pt>
                <c:pt idx="4">
                  <c:v>Identifique a los habitantes de un lugar</c:v>
                </c:pt>
                <c:pt idx="5">
                  <c:v>Otro ¿Cuál?</c:v>
                </c:pt>
                <c:pt idx="6">
                  <c:v>Ns/Nr</c:v>
                </c:pt>
              </c:strCache>
            </c:strRef>
          </c:cat>
          <c:val>
            <c:numRef>
              <c:f>Hoja1!$D$2002:$D$2008</c:f>
              <c:numCache>
                <c:formatCode>0.0%</c:formatCode>
                <c:ptCount val="7"/>
                <c:pt idx="0">
                  <c:v>0.55114855180892075</c:v>
                </c:pt>
                <c:pt idx="1">
                  <c:v>0.15500318622309084</c:v>
                </c:pt>
                <c:pt idx="2">
                  <c:v>0.10183414824121</c:v>
                </c:pt>
                <c:pt idx="3">
                  <c:v>9.4914439204943968E-2</c:v>
                </c:pt>
                <c:pt idx="4">
                  <c:v>4.7550691973144918E-2</c:v>
                </c:pt>
                <c:pt idx="5">
                  <c:v>4.2896605177732824E-3</c:v>
                </c:pt>
                <c:pt idx="6">
                  <c:v>4.5259322030918064E-2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P55. Para usted el Patrimonio cultural debería ser definido por:</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4059558180227471"/>
          <c:y val="0.260230023330417"/>
          <c:w val="0.47479330708661416"/>
          <c:h val="0.70658209390492843"/>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Hoja1!$B$2020:$B$2023</c:f>
              <c:strCache>
                <c:ptCount val="4"/>
                <c:pt idx="0">
                  <c:v>Las personas y entidades expertas en ese tema</c:v>
                </c:pt>
                <c:pt idx="1">
                  <c:v>Los habitantes y las comunidades de la ciudad</c:v>
                </c:pt>
                <c:pt idx="2">
                  <c:v>Las entidades del gobierno</c:v>
                </c:pt>
                <c:pt idx="3">
                  <c:v>Ns/Nr</c:v>
                </c:pt>
              </c:strCache>
            </c:strRef>
          </c:cat>
          <c:val>
            <c:numRef>
              <c:f>Hoja1!$D$2020:$D$2023</c:f>
              <c:numCache>
                <c:formatCode>0.0%</c:formatCode>
                <c:ptCount val="4"/>
                <c:pt idx="0">
                  <c:v>0.47978523281050767</c:v>
                </c:pt>
                <c:pt idx="1">
                  <c:v>0.36084986325915425</c:v>
                </c:pt>
                <c:pt idx="2">
                  <c:v>0.1033263335591677</c:v>
                </c:pt>
                <c:pt idx="3">
                  <c:v>5.6038570371171097E-2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P56. De las siguientes situaciones, dígame ¿Cuál es la que más daño le hace a su barrio?</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52606536937041837"/>
          <c:y val="0.20551890299568012"/>
          <c:w val="0.3931209338204259"/>
          <c:h val="0.77996437017095499"/>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Hoja1!$B$2035:$B$2045</c:f>
              <c:strCache>
                <c:ptCount val="11"/>
                <c:pt idx="0">
                  <c:v>Basura en la calle, parques o zonas verdes</c:v>
                </c:pt>
                <c:pt idx="1">
                  <c:v>El ruido excesivo en la calle (parlantes, megáfonos, pitos,  equipos de sonido…)</c:v>
                </c:pt>
                <c:pt idx="2">
                  <c:v>Escombros y basuras en ríos, quebradas, caños y/o humedales</c:v>
                </c:pt>
                <c:pt idx="3">
                  <c:v>Emisión excesiva de humo de los carros</c:v>
                </c:pt>
                <c:pt idx="4">
                  <c:v>Tags y rayones en paredes y fachadas</c:v>
                </c:pt>
                <c:pt idx="5">
                  <c:v>Tala de árboles</c:v>
                </c:pt>
                <c:pt idx="6">
                  <c:v>Exceso de avisos publicitarios</c:v>
                </c:pt>
                <c:pt idx="7">
                  <c:v>Construcción de viviendas en los cerros</c:v>
                </c:pt>
                <c:pt idx="8">
                  <c:v>Otra ¿Cuál?</c:v>
                </c:pt>
                <c:pt idx="9">
                  <c:v>Ninguna</c:v>
                </c:pt>
                <c:pt idx="10">
                  <c:v>Ns/Nr</c:v>
                </c:pt>
              </c:strCache>
            </c:strRef>
          </c:cat>
          <c:val>
            <c:numRef>
              <c:f>Hoja1!$D$2035:$D$2045</c:f>
              <c:numCache>
                <c:formatCode>0.0%</c:formatCode>
                <c:ptCount val="11"/>
                <c:pt idx="0">
                  <c:v>0.33928273619482252</c:v>
                </c:pt>
                <c:pt idx="1">
                  <c:v>0.2013946281597617</c:v>
                </c:pt>
                <c:pt idx="2">
                  <c:v>0.16506069348629379</c:v>
                </c:pt>
                <c:pt idx="3">
                  <c:v>5.9485368086613005E-2</c:v>
                </c:pt>
                <c:pt idx="4">
                  <c:v>4.3550874589331462E-2</c:v>
                </c:pt>
                <c:pt idx="5">
                  <c:v>1.3678681007102558E-2</c:v>
                </c:pt>
                <c:pt idx="6">
                  <c:v>1.2827663328030975E-2</c:v>
                </c:pt>
                <c:pt idx="7">
                  <c:v>1.043844708381874E-2</c:v>
                </c:pt>
                <c:pt idx="8">
                  <c:v>0.10694455930052765</c:v>
                </c:pt>
                <c:pt idx="9">
                  <c:v>3.8436505074154734E-2</c:v>
                </c:pt>
                <c:pt idx="10">
                  <c:v>8.8998436895320922E-3</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P57. ¿Usted separa los residuos que se generan en su casa?</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8129629629629636"/>
          <c:w val="1"/>
          <c:h val="0.5711547159178114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0"/>
              <c:layout>
                <c:manualLayout>
                  <c:x val="-0.15830511811023623"/>
                  <c:y val="-0.17679389034703996"/>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12-4B06-A22B-087B798A42FD}"/>
                </c:ext>
              </c:extLst>
            </c:dLbl>
            <c:dLbl>
              <c:idx val="1"/>
              <c:layout>
                <c:manualLayout>
                  <c:x val="0.13494094488188976"/>
                  <c:y val="6.148293963254593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Hoja1!$B$2058:$B$2060</c:f>
              <c:strCache>
                <c:ptCount val="3"/>
                <c:pt idx="0">
                  <c:v>Si</c:v>
                </c:pt>
                <c:pt idx="1">
                  <c:v>No</c:v>
                </c:pt>
                <c:pt idx="2">
                  <c:v>Ns/Nr</c:v>
                </c:pt>
              </c:strCache>
            </c:strRef>
          </c:cat>
          <c:val>
            <c:numRef>
              <c:f>Hoja1!$D$2058:$D$2060</c:f>
              <c:numCache>
                <c:formatCode>0.0%</c:formatCode>
                <c:ptCount val="3"/>
                <c:pt idx="0">
                  <c:v>0.73920645780188554</c:v>
                </c:pt>
                <c:pt idx="1">
                  <c:v>0.2581203795251934</c:v>
                </c:pt>
                <c:pt idx="2">
                  <c:v>2.6731626729256577E-3</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P58. ¿Usted por qué no separa los residuos?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52233456025097458"/>
          <c:y val="0.15596813071988572"/>
          <c:w val="0.39360988160503607"/>
          <c:h val="0.8108440336630629"/>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11"/>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F8A4-4935-9A34-2C3423B36735}"/>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Hoja1!$B$2073:$B$2084</c:f>
              <c:strCache>
                <c:ptCount val="12"/>
                <c:pt idx="0">
                  <c:v>Porque en los camiones recolectores al final se revuelven todos los residuos</c:v>
                </c:pt>
                <c:pt idx="1">
                  <c:v>Porque nadie más lo hace</c:v>
                </c:pt>
                <c:pt idx="2">
                  <c:v>Porque le da pereza</c:v>
                </c:pt>
                <c:pt idx="3">
                  <c:v>Porque los recicladores se encargan de separar y clasificar</c:v>
                </c:pt>
                <c:pt idx="4">
                  <c:v>Porque no sabe cómo hacerlo</c:v>
                </c:pt>
                <c:pt idx="5">
                  <c:v>Porque no quiere</c:v>
                </c:pt>
                <c:pt idx="6">
                  <c:v>Porque no lo ve importante</c:v>
                </c:pt>
                <c:pt idx="7">
                  <c:v>Porque no sabía que había que hacerlo</c:v>
                </c:pt>
                <c:pt idx="8">
                  <c:v>Porque la administración del edificio no facilita la separación</c:v>
                </c:pt>
                <c:pt idx="9">
                  <c:v>Otra. ¿Cuál?</c:v>
                </c:pt>
                <c:pt idx="10">
                  <c:v>Ns/Nr</c:v>
                </c:pt>
                <c:pt idx="11">
                  <c:v>No aplica</c:v>
                </c:pt>
              </c:strCache>
            </c:strRef>
          </c:cat>
          <c:val>
            <c:numRef>
              <c:f>Hoja1!$D$2073:$D$2084</c:f>
              <c:numCache>
                <c:formatCode>0.0%</c:formatCode>
                <c:ptCount val="12"/>
                <c:pt idx="0">
                  <c:v>7.9936468656915782E-2</c:v>
                </c:pt>
                <c:pt idx="1">
                  <c:v>4.2991184218298777E-2</c:v>
                </c:pt>
                <c:pt idx="2">
                  <c:v>4.2454595984587951E-2</c:v>
                </c:pt>
                <c:pt idx="3">
                  <c:v>1.9549513047977678E-2</c:v>
                </c:pt>
                <c:pt idx="4">
                  <c:v>1.8917377918370143E-2</c:v>
                </c:pt>
                <c:pt idx="5">
                  <c:v>1.6242167258383549E-2</c:v>
                </c:pt>
                <c:pt idx="6">
                  <c:v>1.3686109304103255E-2</c:v>
                </c:pt>
                <c:pt idx="7">
                  <c:v>4.2582467515502988E-3</c:v>
                </c:pt>
                <c:pt idx="8">
                  <c:v>2.7057878583414598E-3</c:v>
                </c:pt>
                <c:pt idx="9">
                  <c:v>6.1815446965158231E-3</c:v>
                </c:pt>
                <c:pt idx="10">
                  <c:v>1.3870546503071589E-2</c:v>
                </c:pt>
                <c:pt idx="11">
                  <c:v>0.73920645780188554</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P59. ¿Usted reutiliza envases, papel, cajas, llantas o algún otro material?</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8129629629629636"/>
          <c:w val="1"/>
          <c:h val="0.5711547159178114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Hoja1!$B$2096:$B$2098</c:f>
              <c:strCache>
                <c:ptCount val="3"/>
                <c:pt idx="0">
                  <c:v>Si</c:v>
                </c:pt>
                <c:pt idx="1">
                  <c:v>No</c:v>
                </c:pt>
                <c:pt idx="2">
                  <c:v>Ns/Nr</c:v>
                </c:pt>
              </c:strCache>
            </c:strRef>
          </c:cat>
          <c:val>
            <c:numRef>
              <c:f>Hoja1!$D$2096:$D$2098</c:f>
              <c:numCache>
                <c:formatCode>0.0%</c:formatCode>
                <c:ptCount val="3"/>
                <c:pt idx="0">
                  <c:v>0.61593937467887794</c:v>
                </c:pt>
                <c:pt idx="1">
                  <c:v>0.37591703183945724</c:v>
                </c:pt>
                <c:pt idx="2">
                  <c:v>8.1435934816693409E-3</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P60. ¿De las siguientes acciones cuál cree que más afecta las fuentes de agua, canales y ríos de la ciudad?</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1559558180227474"/>
          <c:y val="0.29432488258885869"/>
          <c:w val="0.5247933070866142"/>
          <c:h val="0.7022589421343242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Hoja1!$B$2111:$B$2117</c:f>
              <c:strCache>
                <c:ptCount val="7"/>
                <c:pt idx="0">
                  <c:v>Arrojar basuras en alcantarillas</c:v>
                </c:pt>
                <c:pt idx="1">
                  <c:v>Botar residuos en inodoros y desagües</c:v>
                </c:pt>
                <c:pt idx="2">
                  <c:v>No ahorrar o no reutilizar el agua</c:v>
                </c:pt>
                <c:pt idx="3">
                  <c:v>Verter aceite usado en el sifón</c:v>
                </c:pt>
                <c:pt idx="4">
                  <c:v>Utilizar detergentes que no son ambientalmente amigables</c:v>
                </c:pt>
                <c:pt idx="5">
                  <c:v>No sé</c:v>
                </c:pt>
                <c:pt idx="6">
                  <c:v>No responde</c:v>
                </c:pt>
              </c:strCache>
            </c:strRef>
          </c:cat>
          <c:val>
            <c:numRef>
              <c:f>Hoja1!$D$2111:$D$2117</c:f>
              <c:numCache>
                <c:formatCode>0.0%</c:formatCode>
                <c:ptCount val="7"/>
                <c:pt idx="0">
                  <c:v>0.67730702350297889</c:v>
                </c:pt>
                <c:pt idx="1">
                  <c:v>0.16995245462217093</c:v>
                </c:pt>
                <c:pt idx="2">
                  <c:v>7.3772095695838563E-2</c:v>
                </c:pt>
                <c:pt idx="3">
                  <c:v>4.2986638799801712E-2</c:v>
                </c:pt>
                <c:pt idx="4">
                  <c:v>1.9380747436899663E-2</c:v>
                </c:pt>
                <c:pt idx="5">
                  <c:v>8.3053639823743898E-3</c:v>
                </c:pt>
                <c:pt idx="6">
                  <c:v>8.295675959941979E-3</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P61. Hablando en general, usted diría que:</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1894635472724181"/>
          <c:w val="1"/>
          <c:h val="0.68105364527275825"/>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0"/>
              <c:layout>
                <c:manualLayout>
                  <c:x val="2.8057086614173228E-2"/>
                  <c:y val="1.0728346456692914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12-4B06-A22B-087B798A42FD}"/>
                </c:ext>
              </c:extLst>
            </c:dLbl>
            <c:dLbl>
              <c:idx val="1"/>
              <c:layout>
                <c:manualLayout>
                  <c:x val="6.3653324584426949E-2"/>
                  <c:y val="-0.2270600029163021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Hoja1!$B$2131:$B$2133</c:f>
              <c:strCache>
                <c:ptCount val="3"/>
                <c:pt idx="0">
                  <c:v>Se puede confiar en la mayoría de personas</c:v>
                </c:pt>
                <c:pt idx="1">
                  <c:v>Es necesario ser muy precavido</c:v>
                </c:pt>
                <c:pt idx="2">
                  <c:v>Ns/Nr</c:v>
                </c:pt>
              </c:strCache>
            </c:strRef>
          </c:cat>
          <c:val>
            <c:numRef>
              <c:f>Hoja1!$D$2131:$D$2133</c:f>
              <c:numCache>
                <c:formatCode>0.0%</c:formatCode>
                <c:ptCount val="3"/>
                <c:pt idx="0">
                  <c:v>6.9356983277011994E-2</c:v>
                </c:pt>
                <c:pt idx="1">
                  <c:v>0.9221023840775131</c:v>
                </c:pt>
                <c:pt idx="2">
                  <c:v>8.5406326454756046E-3</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P62.a. Digame de 1 a 10 donde 1 es Nada y 10 es Totalmente, qué tanto confía en: Sus Familiares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29337335958005245"/>
          <c:y val="0.21189095069368111"/>
          <c:w val="0.53868219597550304"/>
          <c:h val="0.75492146329409859"/>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Hoja1!$B$2146:$B$2157</c:f>
              <c:strCache>
                <c:ptCount val="12"/>
                <c:pt idx="0">
                  <c:v>Nada (1)</c:v>
                </c:pt>
                <c:pt idx="1">
                  <c:v>2</c:v>
                </c:pt>
                <c:pt idx="2">
                  <c:v>3</c:v>
                </c:pt>
                <c:pt idx="3">
                  <c:v>4</c:v>
                </c:pt>
                <c:pt idx="4">
                  <c:v>5</c:v>
                </c:pt>
                <c:pt idx="5">
                  <c:v>6</c:v>
                </c:pt>
                <c:pt idx="6">
                  <c:v>7</c:v>
                </c:pt>
                <c:pt idx="7">
                  <c:v>8</c:v>
                </c:pt>
                <c:pt idx="8">
                  <c:v>9</c:v>
                </c:pt>
                <c:pt idx="9">
                  <c:v>Totalmente (10)</c:v>
                </c:pt>
                <c:pt idx="10">
                  <c:v>Ns/Nr</c:v>
                </c:pt>
                <c:pt idx="11">
                  <c:v>No aplica</c:v>
                </c:pt>
              </c:strCache>
            </c:strRef>
          </c:cat>
          <c:val>
            <c:numRef>
              <c:f>Hoja1!$D$2146:$D$2157</c:f>
              <c:numCache>
                <c:formatCode>0.0%</c:formatCode>
                <c:ptCount val="12"/>
                <c:pt idx="0">
                  <c:v>2.033505727002714E-2</c:v>
                </c:pt>
                <c:pt idx="1">
                  <c:v>6.6072352745949314E-3</c:v>
                </c:pt>
                <c:pt idx="2">
                  <c:v>9.7486309720375332E-3</c:v>
                </c:pt>
                <c:pt idx="3">
                  <c:v>1.1491762355709914E-2</c:v>
                </c:pt>
                <c:pt idx="4">
                  <c:v>5.1744654690521426E-2</c:v>
                </c:pt>
                <c:pt idx="5">
                  <c:v>2.0352116853513447E-2</c:v>
                </c:pt>
                <c:pt idx="6">
                  <c:v>4.5798443773774282E-2</c:v>
                </c:pt>
                <c:pt idx="7">
                  <c:v>0.11382467251098893</c:v>
                </c:pt>
                <c:pt idx="8">
                  <c:v>0.10354787037323263</c:v>
                </c:pt>
                <c:pt idx="9">
                  <c:v>0.61168499575037993</c:v>
                </c:pt>
                <c:pt idx="10">
                  <c:v>2.1193641962214257E-3</c:v>
                </c:pt>
                <c:pt idx="11">
                  <c:v>2.7451959790001381E-3</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P26.b. Dígame por favor si está en desacuerdo o de acuerdo con las siguientes afirmaciones: Tener hijos es importante para realizarse en la vida</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8129629629629636"/>
          <c:w val="1"/>
          <c:h val="0.5711547159178114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0"/>
              <c:layout>
                <c:manualLayout>
                  <c:x val="-0.21042067171231177"/>
                  <c:y val="1.144271682168535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12-4B06-A22B-087B798A42FD}"/>
                </c:ext>
              </c:extLst>
            </c:dLbl>
            <c:dLbl>
              <c:idx val="1"/>
              <c:layout>
                <c:manualLayout>
                  <c:x val="0.1778406439604312"/>
                  <c:y val="-8.579383167322508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Hoja1!$B$200:$B$202</c:f>
              <c:strCache>
                <c:ptCount val="3"/>
                <c:pt idx="0">
                  <c:v>En desacuerdo</c:v>
                </c:pt>
                <c:pt idx="1">
                  <c:v>De acuerdo</c:v>
                </c:pt>
                <c:pt idx="2">
                  <c:v>Ns/Nr</c:v>
                </c:pt>
              </c:strCache>
            </c:strRef>
          </c:cat>
          <c:val>
            <c:numRef>
              <c:f>Hoja1!$D$200:$D$202</c:f>
              <c:numCache>
                <c:formatCode>0.0%</c:formatCode>
                <c:ptCount val="3"/>
                <c:pt idx="0">
                  <c:v>0.44969835300319899</c:v>
                </c:pt>
                <c:pt idx="1">
                  <c:v>0.5388489659386666</c:v>
                </c:pt>
                <c:pt idx="2">
                  <c:v>1.1452681058140205E-2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P62.b. Digame de 1 a 10 donde 1 es Nada y 10 es Totalmente, qué tanto confía en: Sus vecinos(as)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28781780402449691"/>
          <c:y val="0.22104060754573052"/>
          <c:w val="0.55034886264216976"/>
          <c:h val="0.74577128981188512"/>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Hoja1!$B$2170:$B$2181</c:f>
              <c:strCache>
                <c:ptCount val="12"/>
                <c:pt idx="0">
                  <c:v>Nada (1)</c:v>
                </c:pt>
                <c:pt idx="1">
                  <c:v>2</c:v>
                </c:pt>
                <c:pt idx="2">
                  <c:v>3</c:v>
                </c:pt>
                <c:pt idx="3">
                  <c:v>4</c:v>
                </c:pt>
                <c:pt idx="4">
                  <c:v>5</c:v>
                </c:pt>
                <c:pt idx="5">
                  <c:v>6</c:v>
                </c:pt>
                <c:pt idx="6">
                  <c:v>7</c:v>
                </c:pt>
                <c:pt idx="7">
                  <c:v>8</c:v>
                </c:pt>
                <c:pt idx="8">
                  <c:v>9</c:v>
                </c:pt>
                <c:pt idx="9">
                  <c:v>Totalmente (10)</c:v>
                </c:pt>
                <c:pt idx="10">
                  <c:v>Ns/Nr</c:v>
                </c:pt>
                <c:pt idx="11">
                  <c:v>No aplica</c:v>
                </c:pt>
              </c:strCache>
            </c:strRef>
          </c:cat>
          <c:val>
            <c:numRef>
              <c:f>Hoja1!$D$2170:$D$2181</c:f>
              <c:numCache>
                <c:formatCode>0.0%</c:formatCode>
                <c:ptCount val="12"/>
                <c:pt idx="0">
                  <c:v>0.16977784348975708</c:v>
                </c:pt>
                <c:pt idx="1">
                  <c:v>6.2873038676340851E-2</c:v>
                </c:pt>
                <c:pt idx="2">
                  <c:v>7.381916607024018E-2</c:v>
                </c:pt>
                <c:pt idx="3">
                  <c:v>6.9149270301470792E-2</c:v>
                </c:pt>
                <c:pt idx="4">
                  <c:v>0.22527067881647875</c:v>
                </c:pt>
                <c:pt idx="5">
                  <c:v>8.0459413197790236E-2</c:v>
                </c:pt>
                <c:pt idx="6">
                  <c:v>8.9596444510736326E-2</c:v>
                </c:pt>
                <c:pt idx="7">
                  <c:v>0.10770610374252203</c:v>
                </c:pt>
                <c:pt idx="8">
                  <c:v>3.9857633031798241E-2</c:v>
                </c:pt>
                <c:pt idx="9">
                  <c:v>7.4574883527303223E-2</c:v>
                </c:pt>
                <c:pt idx="10">
                  <c:v>2.6208219313414941E-3</c:v>
                </c:pt>
                <c:pt idx="11">
                  <c:v>4.2947027042095475E-3</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P62.c. Digame de 1 a 10 donde 1 es Nada y 10 es Totalmente, qué tanto confía en: Sus compañeros(as) de trabajo o estudio</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28226224846894132"/>
          <c:y val="0.26429894009831217"/>
          <c:w val="0.55034886264216976"/>
          <c:h val="0.71014347254094801"/>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Hoja1!$B$2194:$B$2205</c:f>
              <c:strCache>
                <c:ptCount val="12"/>
                <c:pt idx="0">
                  <c:v>Nada (1)</c:v>
                </c:pt>
                <c:pt idx="1">
                  <c:v>2</c:v>
                </c:pt>
                <c:pt idx="2">
                  <c:v>3</c:v>
                </c:pt>
                <c:pt idx="3">
                  <c:v>4</c:v>
                </c:pt>
                <c:pt idx="4">
                  <c:v>5</c:v>
                </c:pt>
                <c:pt idx="5">
                  <c:v>6</c:v>
                </c:pt>
                <c:pt idx="6">
                  <c:v>7</c:v>
                </c:pt>
                <c:pt idx="7">
                  <c:v>8</c:v>
                </c:pt>
                <c:pt idx="8">
                  <c:v>9</c:v>
                </c:pt>
                <c:pt idx="9">
                  <c:v>Totalmente (10)</c:v>
                </c:pt>
                <c:pt idx="10">
                  <c:v>Ns/Nr</c:v>
                </c:pt>
                <c:pt idx="11">
                  <c:v>No aplica</c:v>
                </c:pt>
              </c:strCache>
            </c:strRef>
          </c:cat>
          <c:val>
            <c:numRef>
              <c:f>Hoja1!$D$2194:$D$2205</c:f>
              <c:numCache>
                <c:formatCode>0.0%</c:formatCode>
                <c:ptCount val="12"/>
                <c:pt idx="0">
                  <c:v>0.11965136746760528</c:v>
                </c:pt>
                <c:pt idx="1">
                  <c:v>3.9970189108434549E-2</c:v>
                </c:pt>
                <c:pt idx="2">
                  <c:v>5.0840202125738712E-2</c:v>
                </c:pt>
                <c:pt idx="3">
                  <c:v>5.784035690615115E-2</c:v>
                </c:pt>
                <c:pt idx="4">
                  <c:v>0.16748937908384975</c:v>
                </c:pt>
                <c:pt idx="5">
                  <c:v>7.5456694912887298E-2</c:v>
                </c:pt>
                <c:pt idx="6">
                  <c:v>8.7358807216052756E-2</c:v>
                </c:pt>
                <c:pt idx="7">
                  <c:v>0.1174515886824789</c:v>
                </c:pt>
                <c:pt idx="8">
                  <c:v>4.2213694370474862E-2</c:v>
                </c:pt>
                <c:pt idx="9">
                  <c:v>0.10372081090832025</c:v>
                </c:pt>
                <c:pt idx="10">
                  <c:v>4.0562849189838511E-3</c:v>
                </c:pt>
                <c:pt idx="11">
                  <c:v>0.13395062429901178</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P63. Frente a personas de costumbres distintas a las suyas o de las de su hogar, usted normalmente:</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0897935404832181"/>
          <c:y val="0.22171337278492359"/>
          <c:w val="0.53923775153105857"/>
          <c:h val="0.73216282960454715"/>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Hoja1!$B$2218:$B$2225</c:f>
              <c:strCache>
                <c:ptCount val="8"/>
                <c:pt idx="0">
                  <c:v>Se relaciona de manera fresca</c:v>
                </c:pt>
                <c:pt idx="1">
                  <c:v>Se relaciona de manera prevenida</c:v>
                </c:pt>
                <c:pt idx="2">
                  <c:v>No se relaciona a menos que sea necesario</c:v>
                </c:pt>
                <c:pt idx="3">
                  <c:v>No se relaciona jamás</c:v>
                </c:pt>
                <c:pt idx="4">
                  <c:v>Se relaciona porque le gusta explorar cosas desconocidas</c:v>
                </c:pt>
                <c:pt idx="5">
                  <c:v>Se relaciona si es una cultura inferior y puede ayudarle</c:v>
                </c:pt>
                <c:pt idx="6">
                  <c:v>Se relaciona si es una cultura superior y le conviene</c:v>
                </c:pt>
                <c:pt idx="7">
                  <c:v>Ns/Nr</c:v>
                </c:pt>
              </c:strCache>
            </c:strRef>
          </c:cat>
          <c:val>
            <c:numRef>
              <c:f>Hoja1!$D$2218:$D$2225</c:f>
              <c:numCache>
                <c:formatCode>0.0%</c:formatCode>
                <c:ptCount val="8"/>
                <c:pt idx="0">
                  <c:v>0.51098769812350164</c:v>
                </c:pt>
                <c:pt idx="1">
                  <c:v>0.31464580414344562</c:v>
                </c:pt>
                <c:pt idx="2">
                  <c:v>9.8531277541416162E-2</c:v>
                </c:pt>
                <c:pt idx="3">
                  <c:v>3.93728163785802E-2</c:v>
                </c:pt>
                <c:pt idx="4">
                  <c:v>2.0675625973926727E-2</c:v>
                </c:pt>
                <c:pt idx="5">
                  <c:v>4.2844889885205288E-3</c:v>
                </c:pt>
                <c:pt idx="6">
                  <c:v>2.9659805311754313E-3</c:v>
                </c:pt>
                <c:pt idx="7">
                  <c:v>8.536308319433604E-3</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a:t>P64.a. Dígame por favor su nivel de acuerdo o desacuerdo con las siguientes afirmaciones: Entre más religiones se permitan en el país, es más difícil preservar nuestros valores</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2670669291338575"/>
          <c:y val="0.26940023483023429"/>
          <c:w val="0.53868219597550304"/>
          <c:h val="0.69741203179736833"/>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Hoja1!$B$2238:$B$2242</c:f>
              <c:strCache>
                <c:ptCount val="5"/>
                <c:pt idx="0">
                  <c:v>Totalmente en desacuerdo</c:v>
                </c:pt>
                <c:pt idx="1">
                  <c:v>En desacuerdo</c:v>
                </c:pt>
                <c:pt idx="2">
                  <c:v>De acuerdo</c:v>
                </c:pt>
                <c:pt idx="3">
                  <c:v>Completamente de acuerdo</c:v>
                </c:pt>
                <c:pt idx="4">
                  <c:v>Ns/Nr</c:v>
                </c:pt>
              </c:strCache>
            </c:strRef>
          </c:cat>
          <c:val>
            <c:numRef>
              <c:f>Hoja1!$D$2238:$D$2242</c:f>
              <c:numCache>
                <c:formatCode>0.0%</c:formatCode>
                <c:ptCount val="5"/>
                <c:pt idx="0">
                  <c:v>8.5048047493755968E-2</c:v>
                </c:pt>
                <c:pt idx="1">
                  <c:v>0.39584565761247087</c:v>
                </c:pt>
                <c:pt idx="2">
                  <c:v>0.42188989542657723</c:v>
                </c:pt>
                <c:pt idx="3">
                  <c:v>6.8566219566404088E-2</c:v>
                </c:pt>
                <c:pt idx="4">
                  <c:v>2.8650179900792085E-2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1"/>
        <c:axPos val="t"/>
        <c:numFmt formatCode="0.0%" sourceLinked="1"/>
        <c:majorTickMark val="none"/>
        <c:minorTickMark val="none"/>
        <c:tickLblPos val="nextTo"/>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a:t>P64.b. Dígame por favor su nivel de acuerdo o desacuerdo con las siguientes afirmaciones: A los homosexuales se les debe permitir ser profesores de colegio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4892891513560801"/>
          <c:y val="0.28919062366781384"/>
          <c:w val="0.53868219597550304"/>
          <c:h val="0.67762153066957265"/>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Hoja1!$B$2255:$B$2259</c:f>
              <c:strCache>
                <c:ptCount val="5"/>
                <c:pt idx="0">
                  <c:v>Totalmente en desacuerdo</c:v>
                </c:pt>
                <c:pt idx="1">
                  <c:v>En desacuerdo</c:v>
                </c:pt>
                <c:pt idx="2">
                  <c:v>De acuerdo</c:v>
                </c:pt>
                <c:pt idx="3">
                  <c:v>Completamente de acuerdo</c:v>
                </c:pt>
                <c:pt idx="4">
                  <c:v>Ns/Nr</c:v>
                </c:pt>
              </c:strCache>
            </c:strRef>
          </c:cat>
          <c:val>
            <c:numRef>
              <c:f>Hoja1!$D$2255:$D$2259</c:f>
              <c:numCache>
                <c:formatCode>0.0%</c:formatCode>
                <c:ptCount val="5"/>
                <c:pt idx="0">
                  <c:v>8.806734497153311E-2</c:v>
                </c:pt>
                <c:pt idx="1">
                  <c:v>0.33828637636011261</c:v>
                </c:pt>
                <c:pt idx="2">
                  <c:v>0.46637617230756306</c:v>
                </c:pt>
                <c:pt idx="3">
                  <c:v>6.0814421750634742E-2</c:v>
                </c:pt>
                <c:pt idx="4">
                  <c:v>4.6455684610154035E-2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1"/>
        <c:axPos val="t"/>
        <c:numFmt formatCode="0.0%" sourceLinked="1"/>
        <c:majorTickMark val="none"/>
        <c:minorTickMark val="none"/>
        <c:tickLblPos val="nextTo"/>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P64.c. Dígame por favor su nivel de acuerdo o desacuerdo con las siguientes afirmaciones: Cuando la gente es pobre, es más propensa a cometer delitos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322622484689414"/>
          <c:y val="0.32504483814523183"/>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Hoja1!$B$2272:$B$2276</c:f>
              <c:strCache>
                <c:ptCount val="5"/>
                <c:pt idx="0">
                  <c:v>Totalmente en desacuerdo</c:v>
                </c:pt>
                <c:pt idx="1">
                  <c:v>En desacuerdo</c:v>
                </c:pt>
                <c:pt idx="2">
                  <c:v>De acuerdo</c:v>
                </c:pt>
                <c:pt idx="3">
                  <c:v>Completamente de acuerdo</c:v>
                </c:pt>
                <c:pt idx="4">
                  <c:v>Ns/Nr</c:v>
                </c:pt>
              </c:strCache>
            </c:strRef>
          </c:cat>
          <c:val>
            <c:numRef>
              <c:f>Hoja1!$D$2272:$D$2276</c:f>
              <c:numCache>
                <c:formatCode>0.0%</c:formatCode>
                <c:ptCount val="5"/>
                <c:pt idx="0">
                  <c:v>7.5669720460589451E-2</c:v>
                </c:pt>
                <c:pt idx="1">
                  <c:v>0.36315102993586945</c:v>
                </c:pt>
                <c:pt idx="2">
                  <c:v>0.48077224737707219</c:v>
                </c:pt>
                <c:pt idx="3">
                  <c:v>6.0147118990477699E-2</c:v>
                </c:pt>
                <c:pt idx="4">
                  <c:v>2.025988323599132E-2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1"/>
        <c:axPos val="t"/>
        <c:numFmt formatCode="0.0%" sourceLinked="1"/>
        <c:majorTickMark val="none"/>
        <c:minorTickMark val="none"/>
        <c:tickLblPos val="nextTo"/>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P64.d. Dígame por favor su nivel de acuerdo o desacuerdo con las siguientes afirmaciones: Por sus características, los negros siempre tendrán limitaciones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6004002624671914"/>
          <c:y val="0.2962892681893024"/>
          <c:w val="0.53868219597550304"/>
          <c:h val="0.67880431612715064"/>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Hoja1!$B$2289:$B$2293</c:f>
              <c:strCache>
                <c:ptCount val="5"/>
                <c:pt idx="0">
                  <c:v>Totalmente en desacuerdo</c:v>
                </c:pt>
                <c:pt idx="1">
                  <c:v>En desacuerdo</c:v>
                </c:pt>
                <c:pt idx="2">
                  <c:v>De acuerdo</c:v>
                </c:pt>
                <c:pt idx="3">
                  <c:v>Completamente de acuerdo</c:v>
                </c:pt>
                <c:pt idx="4">
                  <c:v>Ns/Nr</c:v>
                </c:pt>
              </c:strCache>
            </c:strRef>
          </c:cat>
          <c:val>
            <c:numRef>
              <c:f>Hoja1!$D$2289:$D$2293</c:f>
              <c:numCache>
                <c:formatCode>0.0%</c:formatCode>
                <c:ptCount val="5"/>
                <c:pt idx="0">
                  <c:v>0.14836671554963782</c:v>
                </c:pt>
                <c:pt idx="1">
                  <c:v>0.56208583093850872</c:v>
                </c:pt>
                <c:pt idx="2">
                  <c:v>0.23061617757838349</c:v>
                </c:pt>
                <c:pt idx="3">
                  <c:v>2.8612159558965292E-2</c:v>
                </c:pt>
                <c:pt idx="4">
                  <c:v>3.0319116374504039E-2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1"/>
        <c:axPos val="t"/>
        <c:numFmt formatCode="0.0%" sourceLinked="1"/>
        <c:majorTickMark val="none"/>
        <c:minorTickMark val="none"/>
        <c:tickLblPos val="nextTo"/>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a:t>P64.e. Dígame por favor su nivel de acuerdo o desacuerdo con las siguientes afirmaciones: Una educación adecuada para las niñas es la que da preferencia al desarrollo de los roles de madre y esposa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3608487384001399"/>
          <c:y val="0.32504483814523183"/>
          <c:w val="0.55111806488551784"/>
          <c:h val="0.6741746864975211"/>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Hoja1!$B$2306:$B$2310</c:f>
              <c:strCache>
                <c:ptCount val="5"/>
                <c:pt idx="0">
                  <c:v>Totalmente en desacuerdo</c:v>
                </c:pt>
                <c:pt idx="1">
                  <c:v>En desacuerdo</c:v>
                </c:pt>
                <c:pt idx="2">
                  <c:v>De acuerdo</c:v>
                </c:pt>
                <c:pt idx="3">
                  <c:v>Completamente de acuerdo</c:v>
                </c:pt>
                <c:pt idx="4">
                  <c:v>Ns/Nr</c:v>
                </c:pt>
              </c:strCache>
            </c:strRef>
          </c:cat>
          <c:val>
            <c:numRef>
              <c:f>Hoja1!$D$2306:$D$2310</c:f>
              <c:numCache>
                <c:formatCode>0.0%</c:formatCode>
                <c:ptCount val="5"/>
                <c:pt idx="0">
                  <c:v>0.13183801896492178</c:v>
                </c:pt>
                <c:pt idx="1">
                  <c:v>0.45897433451401304</c:v>
                </c:pt>
                <c:pt idx="2">
                  <c:v>0.34572762615133174</c:v>
                </c:pt>
                <c:pt idx="3">
                  <c:v>3.4973139006067806E-2</c:v>
                </c:pt>
                <c:pt idx="4">
                  <c:v>2.8486881363663771E-2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1"/>
        <c:axPos val="t"/>
        <c:numFmt formatCode="0.0%" sourceLinked="1"/>
        <c:majorTickMark val="none"/>
        <c:minorTickMark val="none"/>
        <c:tickLblPos val="nextTo"/>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a:t>P64.f. Dígame por favor su nivel de acuerdo o desacuerdo con las siguientes afirmaciones: Las personas enfermas de SIDA deben ser alejadas del resto de las personas</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2948447069116358"/>
          <c:y val="0.26485965296004665"/>
          <c:w val="0.53868219597550304"/>
          <c:h val="0.70195246427529878"/>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Hoja1!$B$2323:$B$2327</c:f>
              <c:strCache>
                <c:ptCount val="5"/>
                <c:pt idx="0">
                  <c:v>Totalmente en desacuerdo</c:v>
                </c:pt>
                <c:pt idx="1">
                  <c:v>En desacuerdo</c:v>
                </c:pt>
                <c:pt idx="2">
                  <c:v>De acuerdo</c:v>
                </c:pt>
                <c:pt idx="3">
                  <c:v>Completamente de acuerdo</c:v>
                </c:pt>
                <c:pt idx="4">
                  <c:v>Ns/Nr</c:v>
                </c:pt>
              </c:strCache>
            </c:strRef>
          </c:cat>
          <c:val>
            <c:numRef>
              <c:f>Hoja1!$D$2323:$D$2327</c:f>
              <c:numCache>
                <c:formatCode>0.0%</c:formatCode>
                <c:ptCount val="5"/>
                <c:pt idx="0">
                  <c:v>0.17917048764371996</c:v>
                </c:pt>
                <c:pt idx="1">
                  <c:v>0.67569377105345563</c:v>
                </c:pt>
                <c:pt idx="2">
                  <c:v>0.10831756627367789</c:v>
                </c:pt>
                <c:pt idx="3">
                  <c:v>1.2236334317809511E-2</c:v>
                </c:pt>
                <c:pt idx="4">
                  <c:v>2.4581840711340355E-2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1"/>
        <c:axPos val="t"/>
        <c:numFmt formatCode="0.0%" sourceLinked="1"/>
        <c:majorTickMark val="none"/>
        <c:minorTickMark val="none"/>
        <c:tickLblPos val="nextTo"/>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P64.g. Dígame por favor su nivel de acuerdo o desacuerdo con las siguientes afirmaciones: Por más que les ayude, los indígenas nunca saldrán del atraso</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1004002624671915"/>
          <c:y val="0.29726706036745404"/>
          <c:w val="0.53868219597550304"/>
          <c:h val="0.6741746864975211"/>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Hoja1!$B$2340:$B$2344</c:f>
              <c:strCache>
                <c:ptCount val="5"/>
                <c:pt idx="0">
                  <c:v>Totalmente en desacuerdo</c:v>
                </c:pt>
                <c:pt idx="1">
                  <c:v>En desacuerdo</c:v>
                </c:pt>
                <c:pt idx="2">
                  <c:v>De acuerdo</c:v>
                </c:pt>
                <c:pt idx="3">
                  <c:v>Completamente de acuerdo</c:v>
                </c:pt>
                <c:pt idx="4">
                  <c:v>Ns/Nr</c:v>
                </c:pt>
              </c:strCache>
            </c:strRef>
          </c:cat>
          <c:val>
            <c:numRef>
              <c:f>Hoja1!$D$2340:$D$2344</c:f>
              <c:numCache>
                <c:formatCode>0.0%</c:formatCode>
                <c:ptCount val="5"/>
                <c:pt idx="0">
                  <c:v>0.15097945810232449</c:v>
                </c:pt>
                <c:pt idx="1">
                  <c:v>0.55148150981386246</c:v>
                </c:pt>
                <c:pt idx="2">
                  <c:v>0.22782347294884425</c:v>
                </c:pt>
                <c:pt idx="3">
                  <c:v>2.0769081408787912E-2</c:v>
                </c:pt>
                <c:pt idx="4">
                  <c:v>4.8946477726180174E-2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1"/>
        <c:axPos val="t"/>
        <c:numFmt formatCode="0.0%" sourceLinked="1"/>
        <c:majorTickMark val="none"/>
        <c:minorTickMark val="none"/>
        <c:tickLblPos val="nextTo"/>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P26.c. Dígame por favor si está en desacuerdo o de acuerdo con las siguientes afirmaciones: Tener hijos es indispensable para conformar una familia</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42759259259259258"/>
          <c:w val="1"/>
          <c:h val="0.5711547159178114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1"/>
              <c:layout>
                <c:manualLayout>
                  <c:x val="0.20836439195100612"/>
                  <c:y val="-0.2054148439778361"/>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dLbl>
              <c:idx val="2"/>
              <c:layout>
                <c:manualLayout>
                  <c:x val="5.179571303587001E-3"/>
                  <c:y val="2.151428988043157E-2"/>
                </c:manualLayout>
              </c:layout>
              <c:tx>
                <c:rich>
                  <a:bodyPr/>
                  <a:lstStyle/>
                  <a:p>
                    <a:fld id="{2CE7A81A-5118-4F90-B73E-B477F932EFEC}" type="CATEGORYNAME">
                      <a:rPr lang="en-US"/>
                      <a:pPr/>
                      <a:t>[NOMBRE DE CATEGORÍA]</a:t>
                    </a:fld>
                    <a:r>
                      <a:rPr lang="en-US" baseline="0"/>
                      <a:t>; </a:t>
                    </a:r>
                  </a:p>
                  <a:p>
                    <a:fld id="{01D57B84-3CAF-4F83-9E1C-40EF35C0938E}" type="VALUE">
                      <a:rPr lang="en-US" baseline="0"/>
                      <a:pPr/>
                      <a:t>[VALOR]</a:t>
                    </a:fld>
                    <a:endParaRPr lang="es-CO"/>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Hoja1!$B$213:$B$215</c:f>
              <c:strCache>
                <c:ptCount val="3"/>
                <c:pt idx="0">
                  <c:v>En desacuerdo</c:v>
                </c:pt>
                <c:pt idx="1">
                  <c:v>De acuerdo</c:v>
                </c:pt>
                <c:pt idx="2">
                  <c:v>Ns/Nr</c:v>
                </c:pt>
              </c:strCache>
            </c:strRef>
          </c:cat>
          <c:val>
            <c:numRef>
              <c:f>Hoja1!$D$213:$D$215</c:f>
              <c:numCache>
                <c:formatCode>0.0%</c:formatCode>
                <c:ptCount val="3"/>
                <c:pt idx="0">
                  <c:v>0.3046201207159786</c:v>
                </c:pt>
                <c:pt idx="1">
                  <c:v>0.68736138715201145</c:v>
                </c:pt>
                <c:pt idx="2">
                  <c:v>8.0184921320152151E-3</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P64.h. Dígame por favor su nivel de acuerdo o desacuerdo con las siguientes afirmaciones: Las personas discapacitadas pueden ser buenas trabajadoras, pero no en niveles directivos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2392891513560799"/>
          <c:y val="0.32504483814523183"/>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Hoja1!$B$2357:$B$2361</c:f>
              <c:strCache>
                <c:ptCount val="5"/>
                <c:pt idx="0">
                  <c:v>Totalmente en desacuerdo</c:v>
                </c:pt>
                <c:pt idx="1">
                  <c:v>En desacuerdo</c:v>
                </c:pt>
                <c:pt idx="2">
                  <c:v>De acuerdo</c:v>
                </c:pt>
                <c:pt idx="3">
                  <c:v>Completamente de acuerdo</c:v>
                </c:pt>
                <c:pt idx="4">
                  <c:v>Ns/Nr</c:v>
                </c:pt>
              </c:strCache>
            </c:strRef>
          </c:cat>
          <c:val>
            <c:numRef>
              <c:f>Hoja1!$D$2357:$D$2361</c:f>
              <c:numCache>
                <c:formatCode>0.0%</c:formatCode>
                <c:ptCount val="5"/>
                <c:pt idx="0">
                  <c:v>0.13711806373693283</c:v>
                </c:pt>
                <c:pt idx="1">
                  <c:v>0.49509954800908962</c:v>
                </c:pt>
                <c:pt idx="2">
                  <c:v>0.30223985483301291</c:v>
                </c:pt>
                <c:pt idx="3">
                  <c:v>4.4928676195686537E-2</c:v>
                </c:pt>
                <c:pt idx="4">
                  <c:v>2.0613857225278039E-2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1"/>
        <c:axPos val="t"/>
        <c:numFmt formatCode="0.0%" sourceLinked="1"/>
        <c:majorTickMark val="none"/>
        <c:minorTickMark val="none"/>
        <c:tickLblPos val="nextTo"/>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P64.i. Dígame por favor su nivel de acuerdo o desacuerdo con las siguientes afirmaciones: Las personas gays, lesbianas, bisexuales y transgénero son un peligro para la sociedad</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0170669291338579"/>
          <c:y val="0.32504483814523183"/>
          <c:w val="0.53923775153105857"/>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Hoja1!$B$2374:$B$2378</c:f>
              <c:strCache>
                <c:ptCount val="5"/>
                <c:pt idx="0">
                  <c:v>Totalmente en desacuerdo</c:v>
                </c:pt>
                <c:pt idx="1">
                  <c:v>En desacuerdo</c:v>
                </c:pt>
                <c:pt idx="2">
                  <c:v>De acuerdo</c:v>
                </c:pt>
                <c:pt idx="3">
                  <c:v>Completamente de acuerdo</c:v>
                </c:pt>
                <c:pt idx="4">
                  <c:v>Ns/Nr</c:v>
                </c:pt>
              </c:strCache>
            </c:strRef>
          </c:cat>
          <c:val>
            <c:numRef>
              <c:f>Hoja1!$D$2374:$D$2378</c:f>
              <c:numCache>
                <c:formatCode>0.0%</c:formatCode>
                <c:ptCount val="5"/>
                <c:pt idx="0">
                  <c:v>0.17310816654063113</c:v>
                </c:pt>
                <c:pt idx="1">
                  <c:v>0.63320333050238775</c:v>
                </c:pt>
                <c:pt idx="2">
                  <c:v>0.13874701310739329</c:v>
                </c:pt>
                <c:pt idx="3">
                  <c:v>2.3797002218287816E-2</c:v>
                </c:pt>
                <c:pt idx="4">
                  <c:v>3.1144487631298411E-2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1"/>
        <c:axPos val="t"/>
        <c:numFmt formatCode="0.0%" sourceLinked="1"/>
        <c:majorTickMark val="none"/>
        <c:minorTickMark val="none"/>
        <c:tickLblPos val="nextTo"/>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P65.a. Dígame por favor si está en desacuerdo o de acuerdo con las siguientes afirmaciones: Las mujeres cuidan mejor a los(as) niños(as) que los hombres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8129629629629636"/>
          <c:w val="1"/>
          <c:h val="0.5711547159178114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1"/>
              <c:layout>
                <c:manualLayout>
                  <c:x val="0.21887718722659669"/>
                  <c:y val="-0.17625437445319336"/>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Hoja1!$B$2393:$B$2395</c:f>
              <c:strCache>
                <c:ptCount val="3"/>
                <c:pt idx="0">
                  <c:v>En desacuerdo</c:v>
                </c:pt>
                <c:pt idx="1">
                  <c:v>De acuerdo</c:v>
                </c:pt>
                <c:pt idx="2">
                  <c:v>Ns/Nr</c:v>
                </c:pt>
              </c:strCache>
            </c:strRef>
          </c:cat>
          <c:val>
            <c:numRef>
              <c:f>Hoja1!$D$2393:$D$2395</c:f>
              <c:numCache>
                <c:formatCode>0.0%</c:formatCode>
                <c:ptCount val="3"/>
                <c:pt idx="0">
                  <c:v>0.31916855444618442</c:v>
                </c:pt>
                <c:pt idx="1">
                  <c:v>0.65765203825980056</c:v>
                </c:pt>
                <c:pt idx="2">
                  <c:v>2.3179407294021331E-2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P65.b. Dígame por favor si está en desacuerdo o de acuerdo con las siguientes afirmaciones: Las mujeres por naturaleza hacen mejor los oficios del hogar que los hombres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42296296296296299"/>
          <c:w val="1"/>
          <c:h val="0.5711547159178114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1"/>
              <c:layout>
                <c:manualLayout>
                  <c:x val="0.21920078740157481"/>
                  <c:y val="-0.13894940215806356"/>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Hoja1!$B$2410:$B$2412</c:f>
              <c:strCache>
                <c:ptCount val="3"/>
                <c:pt idx="0">
                  <c:v>En desacuerdo</c:v>
                </c:pt>
                <c:pt idx="1">
                  <c:v>De acuerdo</c:v>
                </c:pt>
                <c:pt idx="2">
                  <c:v>Ns/Nr</c:v>
                </c:pt>
              </c:strCache>
            </c:strRef>
          </c:cat>
          <c:val>
            <c:numRef>
              <c:f>Hoja1!$D$2410:$D$2412</c:f>
              <c:numCache>
                <c:formatCode>0.0%</c:formatCode>
                <c:ptCount val="3"/>
                <c:pt idx="0">
                  <c:v>0.36349471642826797</c:v>
                </c:pt>
                <c:pt idx="1">
                  <c:v>0.62203189881236343</c:v>
                </c:pt>
                <c:pt idx="2">
                  <c:v>1.4473384759375258E-2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P65.c. Dígame por favor si está en desacuerdo o de acuerdo con las siguientes afirmaciones: El deber de todo hombre es defender su hombría</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8129629629629636"/>
          <c:w val="1"/>
          <c:h val="0.5711547159178114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0"/>
              <c:layout>
                <c:manualLayout>
                  <c:x val="-0.19368186789151356"/>
                  <c:y val="-0.17484580052493437"/>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12-4B06-A22B-087B798A42FD}"/>
                </c:ext>
              </c:extLst>
            </c:dLbl>
            <c:dLbl>
              <c:idx val="1"/>
              <c:layout>
                <c:manualLayout>
                  <c:x val="0.17269991251093608"/>
                  <c:y val="4.5490667833187517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Hoja1!$B$2427:$B$2429</c:f>
              <c:strCache>
                <c:ptCount val="3"/>
                <c:pt idx="0">
                  <c:v>En desacuerdo</c:v>
                </c:pt>
                <c:pt idx="1">
                  <c:v>De acuerdo</c:v>
                </c:pt>
                <c:pt idx="2">
                  <c:v>Ns/Nr</c:v>
                </c:pt>
              </c:strCache>
            </c:strRef>
          </c:cat>
          <c:val>
            <c:numRef>
              <c:f>Hoja1!$D$2427:$D$2429</c:f>
              <c:numCache>
                <c:formatCode>0.0%</c:formatCode>
                <c:ptCount val="3"/>
                <c:pt idx="0">
                  <c:v>0.66855323646094111</c:v>
                </c:pt>
                <c:pt idx="1">
                  <c:v>0.30630863879643472</c:v>
                </c:pt>
                <c:pt idx="2">
                  <c:v>2.5138124742631423E-2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P65.d. Dígame por favor si está en desacuerdo o de acuerdo con las siguientes afirmaciones: Toda familia necesita un hombre que la proteja</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8129629629629636"/>
          <c:w val="1"/>
          <c:h val="0.5711547159178114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Hoja1!$B$2444:$B$2446</c:f>
              <c:strCache>
                <c:ptCount val="3"/>
                <c:pt idx="0">
                  <c:v>En desacuerdo</c:v>
                </c:pt>
                <c:pt idx="1">
                  <c:v>De acuerdo</c:v>
                </c:pt>
                <c:pt idx="2">
                  <c:v>Ns/Nr</c:v>
                </c:pt>
              </c:strCache>
            </c:strRef>
          </c:cat>
          <c:val>
            <c:numRef>
              <c:f>Hoja1!$D$2444:$D$2446</c:f>
              <c:numCache>
                <c:formatCode>0.0%</c:formatCode>
                <c:ptCount val="3"/>
                <c:pt idx="0">
                  <c:v>0.56391777630673934</c:v>
                </c:pt>
                <c:pt idx="1">
                  <c:v>0.42249895672283844</c:v>
                </c:pt>
                <c:pt idx="2">
                  <c:v>1.3583266970429586E-2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P66.a. Usted considera que a las personas lesbianas, gays, bisexuales, transgénero o intersexuales LGBTI, se les debería prohibir: Que crien o adopten niños y niñas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40907407407407409"/>
          <c:w val="1"/>
          <c:h val="0.5711547159178114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0"/>
              <c:layout>
                <c:manualLayout>
                  <c:x val="-0.17810028433945757"/>
                  <c:y val="2.1033829104695249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12-4B06-A22B-087B798A42FD}"/>
                </c:ext>
              </c:extLst>
            </c:dLbl>
            <c:dLbl>
              <c:idx val="1"/>
              <c:layout>
                <c:manualLayout>
                  <c:x val="0.17635706474190727"/>
                  <c:y val="-7.9556357538641001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Hoja1!$B$2457:$B$2459</c:f>
              <c:strCache>
                <c:ptCount val="3"/>
                <c:pt idx="0">
                  <c:v>Si</c:v>
                </c:pt>
                <c:pt idx="1">
                  <c:v>No</c:v>
                </c:pt>
                <c:pt idx="2">
                  <c:v>Ns/Nr</c:v>
                </c:pt>
              </c:strCache>
            </c:strRef>
          </c:cat>
          <c:val>
            <c:numRef>
              <c:f>Hoja1!$D$2457:$D$2459</c:f>
              <c:numCache>
                <c:formatCode>0.0%</c:formatCode>
                <c:ptCount val="3"/>
                <c:pt idx="0">
                  <c:v>0.49013922768113011</c:v>
                </c:pt>
                <c:pt idx="1">
                  <c:v>0.46088238006725102</c:v>
                </c:pt>
                <c:pt idx="2">
                  <c:v>4.8978392251622205E-2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P66.b. Usted considera que a las personas lesbianas, gays, bisexuales, transgénero o intersexuales LGBTI, se les debería prohibir: Que se casen entre sí</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42759259259259258"/>
          <c:w val="1"/>
          <c:h val="0.5711547159178114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0"/>
              <c:layout>
                <c:manualLayout>
                  <c:x val="-0.14635028433945757"/>
                  <c:y val="2.759477981918926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12-4B06-A22B-087B798A42FD}"/>
                </c:ext>
              </c:extLst>
            </c:dLbl>
            <c:dLbl>
              <c:idx val="1"/>
              <c:layout>
                <c:manualLayout>
                  <c:x val="0.15925546806649168"/>
                  <c:y val="-0.14329141149023039"/>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Hoja1!$B$2470:$B$2472</c:f>
              <c:strCache>
                <c:ptCount val="3"/>
                <c:pt idx="0">
                  <c:v>Si</c:v>
                </c:pt>
                <c:pt idx="1">
                  <c:v>No</c:v>
                </c:pt>
                <c:pt idx="2">
                  <c:v>Ns/Nr</c:v>
                </c:pt>
              </c:strCache>
            </c:strRef>
          </c:cat>
          <c:val>
            <c:numRef>
              <c:f>Hoja1!$D$2470:$D$2472</c:f>
              <c:numCache>
                <c:formatCode>0.0%</c:formatCode>
                <c:ptCount val="3"/>
                <c:pt idx="0">
                  <c:v>0.37806133348294962</c:v>
                </c:pt>
                <c:pt idx="1">
                  <c:v>0.58452970059659048</c:v>
                </c:pt>
                <c:pt idx="2">
                  <c:v>3.7408965920463423E-2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P66.c. Usted considera que a las personas lesbianas, gays, bisexuales, transgénero o intersexuales LGBTI, se les debería prohibir: Que se expresen afectivamente en público</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8129629629629636"/>
          <c:w val="1"/>
          <c:h val="0.5711547159178114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Hoja1!$B$2483:$B$2485</c:f>
              <c:strCache>
                <c:ptCount val="3"/>
                <c:pt idx="0">
                  <c:v>Si</c:v>
                </c:pt>
                <c:pt idx="1">
                  <c:v>No</c:v>
                </c:pt>
                <c:pt idx="2">
                  <c:v>Ns/Nr</c:v>
                </c:pt>
              </c:strCache>
            </c:strRef>
          </c:cat>
          <c:val>
            <c:numRef>
              <c:f>Hoja1!$D$2483:$D$2485</c:f>
              <c:numCache>
                <c:formatCode>0.0%</c:formatCode>
                <c:ptCount val="3"/>
                <c:pt idx="0">
                  <c:v>0.43199405721257106</c:v>
                </c:pt>
                <c:pt idx="1">
                  <c:v>0.52963284132532551</c:v>
                </c:pt>
                <c:pt idx="2">
                  <c:v>3.8373101462109149E-2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P67. Si una persona desmovilizada llegara a vivir a su vecindario, usted:</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5448447069116357"/>
          <c:y val="0.32967446777486148"/>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Hoja1!$B$2497:$B$2500</c:f>
              <c:strCache>
                <c:ptCount val="4"/>
                <c:pt idx="0">
                  <c:v>Lo aceptaría</c:v>
                </c:pt>
                <c:pt idx="1">
                  <c:v>Lo rechazaría</c:v>
                </c:pt>
                <c:pt idx="2">
                  <c:v>Le sería indiferente</c:v>
                </c:pt>
                <c:pt idx="3">
                  <c:v>Ns/Nr</c:v>
                </c:pt>
              </c:strCache>
            </c:strRef>
          </c:cat>
          <c:val>
            <c:numRef>
              <c:f>Hoja1!$D$2497:$D$2500</c:f>
              <c:numCache>
                <c:formatCode>0.0%</c:formatCode>
                <c:ptCount val="4"/>
                <c:pt idx="0">
                  <c:v>0.54511848378917849</c:v>
                </c:pt>
                <c:pt idx="1">
                  <c:v>8.7859033190308813E-2</c:v>
                </c:pt>
                <c:pt idx="2">
                  <c:v>0.31137639504198877</c:v>
                </c:pt>
                <c:pt idx="3">
                  <c:v>5.5646087978525188E-2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P27. ¿Cuál de las siguientes opciones se acerca más a su forma de pensar? Tener hijos antes de los 18 años hoy en día…</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53781780402449697"/>
          <c:y val="0.23082212578765554"/>
          <c:w val="0.41050182372775468"/>
          <c:h val="0.73599012079004678"/>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Hoja1!$B$226:$B$234</c:f>
              <c:strCache>
                <c:ptCount val="9"/>
                <c:pt idx="0">
                  <c:v>Dificulta los planes en la vida</c:v>
                </c:pt>
                <c:pt idx="1">
                  <c:v>Impone responsabilidades y los jóvenes no están preparados para ellas</c:v>
                </c:pt>
                <c:pt idx="2">
                  <c:v>Ayuda a los jóvenes a poner los pies en la tierra</c:v>
                </c:pt>
                <c:pt idx="3">
                  <c:v>Está bien. Es mejor tener hijos cuando se tiene más energía</c:v>
                </c:pt>
                <c:pt idx="4">
                  <c:v>Les permite formar su propia familia</c:v>
                </c:pt>
                <c:pt idx="5">
                  <c:v>Ayuda a independizarse</c:v>
                </c:pt>
                <c:pt idx="6">
                  <c:v>Reafirma lo que significa ser hombre o ser mujer</c:v>
                </c:pt>
                <c:pt idx="7">
                  <c:v>Alivia la presión familiar para tener hijos</c:v>
                </c:pt>
                <c:pt idx="8">
                  <c:v>Ns/Nr</c:v>
                </c:pt>
              </c:strCache>
            </c:strRef>
          </c:cat>
          <c:val>
            <c:numRef>
              <c:f>Hoja1!$D$226:$D$234</c:f>
              <c:numCache>
                <c:formatCode>0.0%</c:formatCode>
                <c:ptCount val="9"/>
                <c:pt idx="0">
                  <c:v>0.48412514085971153</c:v>
                </c:pt>
                <c:pt idx="1">
                  <c:v>0.30856759800131944</c:v>
                </c:pt>
                <c:pt idx="2">
                  <c:v>0.10269309958724473</c:v>
                </c:pt>
                <c:pt idx="3">
                  <c:v>2.3129760078573907E-2</c:v>
                </c:pt>
                <c:pt idx="4">
                  <c:v>2.1100971896894596E-2</c:v>
                </c:pt>
                <c:pt idx="5">
                  <c:v>1.5380367510383268E-2</c:v>
                </c:pt>
                <c:pt idx="6">
                  <c:v>6.6969443758117296E-3</c:v>
                </c:pt>
                <c:pt idx="7">
                  <c:v>2.8383551601475631E-3</c:v>
                </c:pt>
                <c:pt idx="8">
                  <c:v>3.546776252991047E-2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P68. ¿Usted estaría de acuerdo con que las personas se postulen a cargos de elección popular?</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8129629629629636"/>
          <c:w val="1"/>
          <c:h val="0.5711547159178114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Hoja1!$B$2512:$B$2514</c:f>
              <c:strCache>
                <c:ptCount val="3"/>
                <c:pt idx="0">
                  <c:v>Si</c:v>
                </c:pt>
                <c:pt idx="1">
                  <c:v>No</c:v>
                </c:pt>
                <c:pt idx="2">
                  <c:v>Ns/Nr</c:v>
                </c:pt>
              </c:strCache>
            </c:strRef>
          </c:cat>
          <c:val>
            <c:numRef>
              <c:f>Hoja1!$D$2512:$D$2514</c:f>
              <c:numCache>
                <c:formatCode>0.0%</c:formatCode>
                <c:ptCount val="3"/>
                <c:pt idx="0">
                  <c:v>0.33193866395908828</c:v>
                </c:pt>
                <c:pt idx="1">
                  <c:v>0.60563771062660454</c:v>
                </c:pt>
                <c:pt idx="2">
                  <c:v>6.242362541430977E-2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P69. Dígame por favor su nivel de acuerdo o desacuerdo con la siguiente afirmación: Cuando una persona vende su cuerpo pierde su dignidad.</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0170669291338579"/>
          <c:y val="0.35579717715070852"/>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Hoja1!$B$2526:$B$2530</c:f>
              <c:strCache>
                <c:ptCount val="5"/>
                <c:pt idx="0">
                  <c:v>Totalmente en desacuerdo</c:v>
                </c:pt>
                <c:pt idx="1">
                  <c:v>En desacuerdo</c:v>
                </c:pt>
                <c:pt idx="2">
                  <c:v>De acuerdo</c:v>
                </c:pt>
                <c:pt idx="3">
                  <c:v>Completamente de acuerdo</c:v>
                </c:pt>
                <c:pt idx="4">
                  <c:v>Ns/Nr</c:v>
                </c:pt>
              </c:strCache>
            </c:strRef>
          </c:cat>
          <c:val>
            <c:numRef>
              <c:f>Hoja1!$D$2526:$D$2530</c:f>
              <c:numCache>
                <c:formatCode>0.0%</c:formatCode>
                <c:ptCount val="5"/>
                <c:pt idx="0">
                  <c:v>5.2252694126627357E-2</c:v>
                </c:pt>
                <c:pt idx="1">
                  <c:v>0.27567739717745804</c:v>
                </c:pt>
                <c:pt idx="2">
                  <c:v>0.46072880761824636</c:v>
                </c:pt>
                <c:pt idx="3">
                  <c:v>0.17040404277783541</c:v>
                </c:pt>
                <c:pt idx="4">
                  <c:v>4.093705829982832E-2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P70.a. ¿Qué tan libre se siente para expresar sus opiniones ante: Su jefe</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7948447069116353"/>
          <c:y val="0.2833781714785652"/>
          <c:w val="0.53868219597550304"/>
          <c:h val="0.71662182852143486"/>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5"/>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0C6B-4F55-A775-3049260B969A}"/>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Hoja1!$B$2544:$B$2549</c:f>
              <c:strCache>
                <c:ptCount val="6"/>
                <c:pt idx="0">
                  <c:v>Libre</c:v>
                </c:pt>
                <c:pt idx="1">
                  <c:v>Muy libre</c:v>
                </c:pt>
                <c:pt idx="2">
                  <c:v>Poco libre</c:v>
                </c:pt>
                <c:pt idx="3">
                  <c:v>Prefiero no expresarlas</c:v>
                </c:pt>
                <c:pt idx="4">
                  <c:v>Ns/Nr</c:v>
                </c:pt>
                <c:pt idx="5">
                  <c:v>No aplica</c:v>
                </c:pt>
              </c:strCache>
            </c:strRef>
          </c:cat>
          <c:val>
            <c:numRef>
              <c:f>Hoja1!$D$2544:$D$2549</c:f>
              <c:numCache>
                <c:formatCode>0.0%</c:formatCode>
                <c:ptCount val="6"/>
                <c:pt idx="0">
                  <c:v>0.34442027614419468</c:v>
                </c:pt>
                <c:pt idx="1">
                  <c:v>0.18092815717672964</c:v>
                </c:pt>
                <c:pt idx="2">
                  <c:v>0.10641226887933129</c:v>
                </c:pt>
                <c:pt idx="3">
                  <c:v>4.1460846199757553E-2</c:v>
                </c:pt>
                <c:pt idx="4">
                  <c:v>2.5240420544844169E-2</c:v>
                </c:pt>
                <c:pt idx="5">
                  <c:v>0.30153803105513399</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P70.b. ¿Qué tan libre se siente para expresar sus opiniones ante: Sus profesores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9059558180227472"/>
          <c:y val="0.25560039370078735"/>
          <c:w val="0.53868219597550304"/>
          <c:h val="0.71121172353455808"/>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5"/>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B6D4-4F06-B853-8D7B6BA2FAAA}"/>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Hoja1!$B$2563:$B$2568</c:f>
              <c:strCache>
                <c:ptCount val="6"/>
                <c:pt idx="0">
                  <c:v>Libre</c:v>
                </c:pt>
                <c:pt idx="1">
                  <c:v>Muy libre</c:v>
                </c:pt>
                <c:pt idx="2">
                  <c:v>Poco libre</c:v>
                </c:pt>
                <c:pt idx="3">
                  <c:v>Prefiero no expresarlas</c:v>
                </c:pt>
                <c:pt idx="4">
                  <c:v>Ns/Nr</c:v>
                </c:pt>
                <c:pt idx="5">
                  <c:v>No aplica</c:v>
                </c:pt>
              </c:strCache>
            </c:strRef>
          </c:cat>
          <c:val>
            <c:numRef>
              <c:f>Hoja1!$D$2563:$D$2568</c:f>
              <c:numCache>
                <c:formatCode>0.0%</c:formatCode>
                <c:ptCount val="6"/>
                <c:pt idx="0">
                  <c:v>0.31185757756029503</c:v>
                </c:pt>
                <c:pt idx="1">
                  <c:v>0.15229806623789685</c:v>
                </c:pt>
                <c:pt idx="2">
                  <c:v>7.7195389825092109E-2</c:v>
                </c:pt>
                <c:pt idx="3">
                  <c:v>2.3462459713259675E-2</c:v>
                </c:pt>
                <c:pt idx="4">
                  <c:v>3.4112022629218454E-2</c:v>
                </c:pt>
                <c:pt idx="5">
                  <c:v>0.40107448403423213</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P70.c. ¿Qué tan libre se siente para expresar sus opiniones ante: Desconocidos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9059558180227472"/>
          <c:y val="0.24634113444152814"/>
          <c:w val="0.53868219597550304"/>
          <c:h val="0.7204709827938172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5"/>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6-106F-4CBB-9F08-63255A64873A}"/>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Hoja1!$B$2582:$B$2587</c:f>
              <c:strCache>
                <c:ptCount val="6"/>
                <c:pt idx="0">
                  <c:v>Libre</c:v>
                </c:pt>
                <c:pt idx="1">
                  <c:v>Poco libre</c:v>
                </c:pt>
                <c:pt idx="2">
                  <c:v>Muy libre</c:v>
                </c:pt>
                <c:pt idx="3">
                  <c:v>Prefiero no expresarlas</c:v>
                </c:pt>
                <c:pt idx="4">
                  <c:v>Ns/Nr</c:v>
                </c:pt>
                <c:pt idx="5">
                  <c:v>No aplica</c:v>
                </c:pt>
              </c:strCache>
            </c:strRef>
          </c:cat>
          <c:val>
            <c:numRef>
              <c:f>Hoja1!$D$2582:$D$2587</c:f>
              <c:numCache>
                <c:formatCode>0.0%</c:formatCode>
                <c:ptCount val="6"/>
                <c:pt idx="0">
                  <c:v>0.41907159110024994</c:v>
                </c:pt>
                <c:pt idx="1">
                  <c:v>0.27318462924445008</c:v>
                </c:pt>
                <c:pt idx="2">
                  <c:v>0.1600704040920215</c:v>
                </c:pt>
                <c:pt idx="3">
                  <c:v>0.12206335272525699</c:v>
                </c:pt>
                <c:pt idx="4">
                  <c:v>1.0998964875872944E-2</c:v>
                </c:pt>
                <c:pt idx="5">
                  <c:v>1.4611057962144148E-2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P70.d. ¿Qué tan libre se siente para expresar sus opiniones ante: Su pareja</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9059558180227472"/>
          <c:y val="0.32504499079153409"/>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5"/>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6-D0E6-4EF5-880E-6407A5880BB6}"/>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Hoja1!$B$2601:$B$2606</c:f>
              <c:strCache>
                <c:ptCount val="6"/>
                <c:pt idx="0">
                  <c:v>Libre</c:v>
                </c:pt>
                <c:pt idx="1">
                  <c:v>Muy libre</c:v>
                </c:pt>
                <c:pt idx="2">
                  <c:v>Poco libre</c:v>
                </c:pt>
                <c:pt idx="3">
                  <c:v>Prefiero no expresarlas</c:v>
                </c:pt>
                <c:pt idx="4">
                  <c:v>Ns/Nr</c:v>
                </c:pt>
                <c:pt idx="5">
                  <c:v>No aplica</c:v>
                </c:pt>
              </c:strCache>
            </c:strRef>
          </c:cat>
          <c:val>
            <c:numRef>
              <c:f>Hoja1!$D$2601:$D$2606</c:f>
              <c:numCache>
                <c:formatCode>0.0%</c:formatCode>
                <c:ptCount val="6"/>
                <c:pt idx="0">
                  <c:v>0.46107549008134385</c:v>
                </c:pt>
                <c:pt idx="1">
                  <c:v>0.36999594158039023</c:v>
                </c:pt>
                <c:pt idx="2">
                  <c:v>5.2269451927190881E-2</c:v>
                </c:pt>
                <c:pt idx="3">
                  <c:v>1.7520844689853175E-2</c:v>
                </c:pt>
                <c:pt idx="4">
                  <c:v>1.5178664342271928E-2</c:v>
                </c:pt>
                <c:pt idx="5">
                  <c:v>8.3959607378949405E-2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P70.e. ¿Qué tan libre se siente para expresar sus opiniones ante: Sus padres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9059558180227472"/>
          <c:y val="0.28337817147856514"/>
          <c:w val="0.53868219597550304"/>
          <c:h val="0.6834339457567804"/>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5"/>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9B00-48E8-AEDE-C384FCDC85E4}"/>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Hoja1!$B$2620:$B$2625</c:f>
              <c:strCache>
                <c:ptCount val="6"/>
                <c:pt idx="0">
                  <c:v>Libre</c:v>
                </c:pt>
                <c:pt idx="1">
                  <c:v>Muy libre</c:v>
                </c:pt>
                <c:pt idx="2">
                  <c:v>Poco libre</c:v>
                </c:pt>
                <c:pt idx="3">
                  <c:v>Prefiero no expresarlas</c:v>
                </c:pt>
                <c:pt idx="4">
                  <c:v>Ns/Nr</c:v>
                </c:pt>
                <c:pt idx="5">
                  <c:v>No aplica</c:v>
                </c:pt>
              </c:strCache>
            </c:strRef>
          </c:cat>
          <c:val>
            <c:numRef>
              <c:f>Hoja1!$D$2620:$D$2625</c:f>
              <c:numCache>
                <c:formatCode>0.0%</c:formatCode>
                <c:ptCount val="6"/>
                <c:pt idx="0">
                  <c:v>0.45813357892921297</c:v>
                </c:pt>
                <c:pt idx="1">
                  <c:v>0.37878347915920479</c:v>
                </c:pt>
                <c:pt idx="2">
                  <c:v>6.0810083151196986E-2</c:v>
                </c:pt>
                <c:pt idx="3">
                  <c:v>1.4703904810913753E-2</c:v>
                </c:pt>
                <c:pt idx="4">
                  <c:v>1.3863362014191284E-2</c:v>
                </c:pt>
                <c:pt idx="5">
                  <c:v>7.3705591935280715E-2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P71. ¿Usted se ha sentido discriminado (a) en Bogotá durante los últimos dos años?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2574074074074072"/>
          <c:w val="1"/>
          <c:h val="0.62671041119860016"/>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1"/>
              <c:layout>
                <c:manualLayout>
                  <c:x val="8.0570975503062123E-2"/>
                  <c:y val="-0.28720508894721491"/>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dLbl>
              <c:idx val="2"/>
              <c:layout>
                <c:manualLayout>
                  <c:x val="9.6228127734033757E-3"/>
                  <c:y val="-6.174941673957422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Hoja1!$B$2639:$B$2641</c:f>
              <c:strCache>
                <c:ptCount val="3"/>
                <c:pt idx="0">
                  <c:v>Si</c:v>
                </c:pt>
                <c:pt idx="1">
                  <c:v>No</c:v>
                </c:pt>
                <c:pt idx="2">
                  <c:v>Ns/Nr</c:v>
                </c:pt>
              </c:strCache>
            </c:strRef>
          </c:cat>
          <c:val>
            <c:numRef>
              <c:f>Hoja1!$D$2639:$D$2641</c:f>
              <c:numCache>
                <c:formatCode>0.0%</c:formatCode>
                <c:ptCount val="3"/>
                <c:pt idx="0">
                  <c:v>0.1604701725414617</c:v>
                </c:pt>
                <c:pt idx="1">
                  <c:v>0.83456827402560052</c:v>
                </c:pt>
                <c:pt idx="2">
                  <c:v>4.9615534329436562E-3</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P72. ¿Cuál fué la principal razón por la que se sintió discriminado(a)?</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7948447069116362"/>
          <c:y val="0.17547828624674985"/>
          <c:w val="0.43312664041994753"/>
          <c:h val="0.79133408858765508"/>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12"/>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EAD0-4F41-8EB8-B034702D9ED7}"/>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Hoja1!$B$2655:$B$2667</c:f>
              <c:strCache>
                <c:ptCount val="13"/>
                <c:pt idx="0">
                  <c:v>Por su condición económica</c:v>
                </c:pt>
                <c:pt idx="1">
                  <c:v>Por su edad</c:v>
                </c:pt>
                <c:pt idx="2">
                  <c:v>Por un rasgo físico (ej: gordura, calvicie, estatura, defecto físico)</c:v>
                </c:pt>
                <c:pt idx="3">
                  <c:v>Por su lugar de procedencia</c:v>
                </c:pt>
                <c:pt idx="4">
                  <c:v>Por ser hombre o ser mujer</c:v>
                </c:pt>
                <c:pt idx="5">
                  <c:v>Por el color de su piel</c:v>
                </c:pt>
                <c:pt idx="6">
                  <c:v>Por su condición de discapacidad</c:v>
                </c:pt>
                <c:pt idx="7">
                  <c:v>Por su pensamiento político</c:v>
                </c:pt>
                <c:pt idx="8">
                  <c:v>Por su orientación sexual</c:v>
                </c:pt>
                <c:pt idx="9">
                  <c:v>Por su pertenencia étnica</c:v>
                </c:pt>
                <c:pt idx="10">
                  <c:v>Otra, ¿Cuál?</c:v>
                </c:pt>
                <c:pt idx="11">
                  <c:v>Ns/Nr</c:v>
                </c:pt>
                <c:pt idx="12">
                  <c:v>No aplica</c:v>
                </c:pt>
              </c:strCache>
            </c:strRef>
          </c:cat>
          <c:val>
            <c:numRef>
              <c:f>Hoja1!$D$2655:$D$2667</c:f>
              <c:numCache>
                <c:formatCode>0.0%</c:formatCode>
                <c:ptCount val="13"/>
                <c:pt idx="0">
                  <c:v>3.5525619038035812E-2</c:v>
                </c:pt>
                <c:pt idx="1">
                  <c:v>2.6833214963090164E-2</c:v>
                </c:pt>
                <c:pt idx="2">
                  <c:v>1.4511289006649799E-2</c:v>
                </c:pt>
                <c:pt idx="3">
                  <c:v>1.2376340982210847E-2</c:v>
                </c:pt>
                <c:pt idx="4">
                  <c:v>1.232987502412688E-2</c:v>
                </c:pt>
                <c:pt idx="5">
                  <c:v>9.3762691513315267E-3</c:v>
                </c:pt>
                <c:pt idx="6">
                  <c:v>8.1656511430419805E-3</c:v>
                </c:pt>
                <c:pt idx="7">
                  <c:v>7.4794462902810768E-3</c:v>
                </c:pt>
                <c:pt idx="8">
                  <c:v>3.5026979597444306E-3</c:v>
                </c:pt>
                <c:pt idx="9">
                  <c:v>3.4375883307935407E-3</c:v>
                </c:pt>
                <c:pt idx="10">
                  <c:v>2.3196729456595521E-2</c:v>
                </c:pt>
                <c:pt idx="11">
                  <c:v>3.7354511955602857E-3</c:v>
                </c:pt>
                <c:pt idx="12">
                  <c:v>0.83952982745854698</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a:t>P73.a. Dígame por favor su nivel de acuerdo o desacuerdo con las siguientes afirmaciones: La mujer que se deja maltratar por su pareja es porque le gusta que la maltraten</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9059558180227472"/>
          <c:y val="0.35282261592300956"/>
          <c:w val="0.53868219597550304"/>
          <c:h val="0.6139895013123358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Hoja1!$B$2682:$B$2686</c:f>
              <c:strCache>
                <c:ptCount val="5"/>
                <c:pt idx="0">
                  <c:v>Totalmente en desacuerdo</c:v>
                </c:pt>
                <c:pt idx="1">
                  <c:v>En desacuerdo</c:v>
                </c:pt>
                <c:pt idx="2">
                  <c:v>De acuerdo</c:v>
                </c:pt>
                <c:pt idx="3">
                  <c:v>Completamente de acuerdo</c:v>
                </c:pt>
                <c:pt idx="4">
                  <c:v>Ns/Nr</c:v>
                </c:pt>
              </c:strCache>
            </c:strRef>
          </c:cat>
          <c:val>
            <c:numRef>
              <c:f>Hoja1!$D$2682:$D$2686</c:f>
              <c:numCache>
                <c:formatCode>0.0%</c:formatCode>
                <c:ptCount val="5"/>
                <c:pt idx="0">
                  <c:v>7.4046232468936532E-2</c:v>
                </c:pt>
                <c:pt idx="1">
                  <c:v>0.35567815125531171</c:v>
                </c:pt>
                <c:pt idx="2">
                  <c:v>0.46455542726751131</c:v>
                </c:pt>
                <c:pt idx="3">
                  <c:v>8.6632477263651045E-2</c:v>
                </c:pt>
                <c:pt idx="4">
                  <c:v>1.908771174458666E-2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P28. ¿Con cuál de las siguientes frases está más de acuerdo?</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6281780402449696"/>
          <c:y val="0.22772125551323902"/>
          <c:w val="0.47201552930883639"/>
          <c:h val="0.73909094559596211"/>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Hoja1!$B$245:$B$248</c:f>
              <c:strCache>
                <c:ptCount val="4"/>
                <c:pt idx="0">
                  <c:v>La democracia es preferible a cualquier otra forma de gobierno</c:v>
                </c:pt>
                <c:pt idx="1">
                  <c:v>Da lo mismo un régimen democrático que uno no democrático</c:v>
                </c:pt>
                <c:pt idx="2">
                  <c:v>En algunas circunstancias, un gobierno autoritario puede ser preferible a uno democrático</c:v>
                </c:pt>
                <c:pt idx="3">
                  <c:v>Ns/Nr</c:v>
                </c:pt>
              </c:strCache>
            </c:strRef>
          </c:cat>
          <c:val>
            <c:numRef>
              <c:f>Hoja1!$D$245:$D$248</c:f>
              <c:numCache>
                <c:formatCode>0.0%</c:formatCode>
                <c:ptCount val="4"/>
                <c:pt idx="0">
                  <c:v>0.47445320869479329</c:v>
                </c:pt>
                <c:pt idx="1">
                  <c:v>0.23105524039033909</c:v>
                </c:pt>
                <c:pt idx="2">
                  <c:v>0.13155244018413348</c:v>
                </c:pt>
                <c:pt idx="3">
                  <c:v>0.16293911073073189</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a:t>P73.b. Dígame por favor su nivel de acuerdo o desacuerdo con las siguientes afirmaciones: Lo más grave de que un hombre maltrate a su pareja es que lo haga en público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9059558180227472"/>
          <c:y val="0.32504499079153409"/>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Hoja1!$B$2701:$B$2705</c:f>
              <c:strCache>
                <c:ptCount val="5"/>
                <c:pt idx="0">
                  <c:v>Totalmente en desacuerdo</c:v>
                </c:pt>
                <c:pt idx="1">
                  <c:v>En desacuerdo</c:v>
                </c:pt>
                <c:pt idx="2">
                  <c:v>De acuerdo</c:v>
                </c:pt>
                <c:pt idx="3">
                  <c:v>Completamente de acuerdo</c:v>
                </c:pt>
                <c:pt idx="4">
                  <c:v>Ns/Nr</c:v>
                </c:pt>
              </c:strCache>
            </c:strRef>
          </c:cat>
          <c:val>
            <c:numRef>
              <c:f>Hoja1!$D$2701:$D$2705</c:f>
              <c:numCache>
                <c:formatCode>0.0%</c:formatCode>
                <c:ptCount val="5"/>
                <c:pt idx="0">
                  <c:v>8.5205138952070283E-2</c:v>
                </c:pt>
                <c:pt idx="1">
                  <c:v>0.34437389285721731</c:v>
                </c:pt>
                <c:pt idx="2">
                  <c:v>0.46420283520169758</c:v>
                </c:pt>
                <c:pt idx="3">
                  <c:v>9.5857814271637518E-2</c:v>
                </c:pt>
                <c:pt idx="4">
                  <c:v>1.0360318717374034E-2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a:t>P73.c. Dígame por favor su nivel de acuerdo o desacuerdo con las siguientes afirmaciones: En su opinión, una mujer que se viste con minifalda o ropa muy ajustada provoca que le falten el respeto en la calle</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9059558180227472"/>
          <c:y val="0.35745224555263921"/>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Hoja1!$B$2720:$B$2724</c:f>
              <c:strCache>
                <c:ptCount val="5"/>
                <c:pt idx="0">
                  <c:v>Totalmente en desacuerdo</c:v>
                </c:pt>
                <c:pt idx="1">
                  <c:v>En desacuerdo</c:v>
                </c:pt>
                <c:pt idx="2">
                  <c:v>De acuerdo</c:v>
                </c:pt>
                <c:pt idx="3">
                  <c:v>Completamente de acuerdo</c:v>
                </c:pt>
                <c:pt idx="4">
                  <c:v>Ns/Nr</c:v>
                </c:pt>
              </c:strCache>
            </c:strRef>
          </c:cat>
          <c:val>
            <c:numRef>
              <c:f>Hoja1!$D$2720:$D$2724</c:f>
              <c:numCache>
                <c:formatCode>0.0%</c:formatCode>
                <c:ptCount val="5"/>
                <c:pt idx="0">
                  <c:v>0.1156981844412969</c:v>
                </c:pt>
                <c:pt idx="1">
                  <c:v>0.44425484746583732</c:v>
                </c:pt>
                <c:pt idx="2">
                  <c:v>0.36344802302611873</c:v>
                </c:pt>
                <c:pt idx="3">
                  <c:v>6.5703180644518605E-2</c:v>
                </c:pt>
                <c:pt idx="4">
                  <c:v>1.089576442222713E-2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1"/>
        <c:axPos val="t"/>
        <c:numFmt formatCode="0.0%" sourceLinked="1"/>
        <c:majorTickMark val="none"/>
        <c:minorTickMark val="none"/>
        <c:tickLblPos val="nextTo"/>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P74. Al presenciar una situación de maltrato de una persona a la pareja ¿usted que hizo?</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7392891513560792"/>
          <c:y val="0.26023002213399155"/>
          <c:w val="0.43312664041994753"/>
          <c:h val="0.70658209390492843"/>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Hoja1!$B$2738:$B$2742</c:f>
              <c:strCache>
                <c:ptCount val="5"/>
                <c:pt idx="0">
                  <c:v>Llamó a alguna autoridad</c:v>
                </c:pt>
                <c:pt idx="1">
                  <c:v>Nunca ha evidenciado una</c:v>
                </c:pt>
                <c:pt idx="2">
                  <c:v>Intervino para detener la agresión</c:v>
                </c:pt>
                <c:pt idx="3">
                  <c:v>No hizo nada</c:v>
                </c:pt>
                <c:pt idx="4">
                  <c:v>Ns/Nr</c:v>
                </c:pt>
              </c:strCache>
            </c:strRef>
          </c:cat>
          <c:val>
            <c:numRef>
              <c:f>Hoja1!$D$2738:$D$2742</c:f>
              <c:numCache>
                <c:formatCode>0.0%</c:formatCode>
                <c:ptCount val="5"/>
                <c:pt idx="0">
                  <c:v>0.45574248879140067</c:v>
                </c:pt>
                <c:pt idx="1">
                  <c:v>0.22226903442679136</c:v>
                </c:pt>
                <c:pt idx="2">
                  <c:v>0.17794747031362276</c:v>
                </c:pt>
                <c:pt idx="3">
                  <c:v>0.13025249043950632</c:v>
                </c:pt>
                <c:pt idx="4">
                  <c:v>1.3788516028673146E-2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P75. Al presenciar una situación de maltrato a un niño o a una niña ¿usted que hizo?</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6281780402449696"/>
          <c:y val="0.25560039370078741"/>
          <c:w val="0.46368219597550309"/>
          <c:h val="0.692693205016039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Hoja1!$B$2756:$B$2760</c:f>
              <c:strCache>
                <c:ptCount val="5"/>
                <c:pt idx="0">
                  <c:v>Llamó a alguna autoridad</c:v>
                </c:pt>
                <c:pt idx="1">
                  <c:v>Intervino para detener la agresión</c:v>
                </c:pt>
                <c:pt idx="2">
                  <c:v>Nunca ha evidenciado una</c:v>
                </c:pt>
                <c:pt idx="3">
                  <c:v>No hizo nada</c:v>
                </c:pt>
                <c:pt idx="4">
                  <c:v>Ns/Nr</c:v>
                </c:pt>
              </c:strCache>
            </c:strRef>
          </c:cat>
          <c:val>
            <c:numRef>
              <c:f>Hoja1!$D$2756:$D$2760</c:f>
              <c:numCache>
                <c:formatCode>0.0%</c:formatCode>
                <c:ptCount val="5"/>
                <c:pt idx="0">
                  <c:v>0.39491228952722679</c:v>
                </c:pt>
                <c:pt idx="1">
                  <c:v>0.2912584148308951</c:v>
                </c:pt>
                <c:pt idx="2">
                  <c:v>0.23824321021084732</c:v>
                </c:pt>
                <c:pt idx="3">
                  <c:v>6.3923547934781388E-2</c:v>
                </c:pt>
                <c:pt idx="4">
                  <c:v>1.1662537496241418E-2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P76. Al presenciar una situación de maltrato a un habitante de calle ¿usted que hizo?</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6559558180227473"/>
          <c:y val="0.25560042985249598"/>
          <c:w val="0.44979330708661425"/>
          <c:h val="0.70658209390492843"/>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Hoja1!$B$2774:$B$2778</c:f>
              <c:strCache>
                <c:ptCount val="5"/>
                <c:pt idx="0">
                  <c:v>Llamó a alguna autoridad</c:v>
                </c:pt>
                <c:pt idx="1">
                  <c:v>Nunca ha evidenciado una</c:v>
                </c:pt>
                <c:pt idx="2">
                  <c:v>Intervino para detener la agresión</c:v>
                </c:pt>
                <c:pt idx="3">
                  <c:v>No hizo nada</c:v>
                </c:pt>
                <c:pt idx="4">
                  <c:v>Ns/Nr</c:v>
                </c:pt>
              </c:strCache>
            </c:strRef>
          </c:cat>
          <c:val>
            <c:numRef>
              <c:f>Hoja1!$D$2774:$D$2778</c:f>
              <c:numCache>
                <c:formatCode>0.0%</c:formatCode>
                <c:ptCount val="5"/>
                <c:pt idx="0">
                  <c:v>0.408103059130351</c:v>
                </c:pt>
                <c:pt idx="1">
                  <c:v>0.27919629175635408</c:v>
                </c:pt>
                <c:pt idx="2">
                  <c:v>0.17601163068580386</c:v>
                </c:pt>
                <c:pt idx="3">
                  <c:v>0.12231564102630511</c:v>
                </c:pt>
                <c:pt idx="4">
                  <c:v>1.4373377401181138E-2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P77. ¿Si tuviera la oportunidad de ayudar a un habitante de calle que preferiría hacer?</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51281780402449695"/>
          <c:y val="0.27874854184893555"/>
          <c:w val="0.38868219597550308"/>
          <c:h val="0.69732283464566924"/>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Hoja1!$B$2792:$B$2798</c:f>
              <c:strCache>
                <c:ptCount val="7"/>
                <c:pt idx="0">
                  <c:v>Le daría ropa y comida</c:v>
                </c:pt>
                <c:pt idx="1">
                  <c:v>Buscaría internarlo en un lugar especializado</c:v>
                </c:pt>
                <c:pt idx="2">
                  <c:v>Le ayudaría a encontrar a su familia</c:v>
                </c:pt>
                <c:pt idx="3">
                  <c:v>Le ayudaría a conseguir trabajo</c:v>
                </c:pt>
                <c:pt idx="4">
                  <c:v>Le daría plata</c:v>
                </c:pt>
                <c:pt idx="5">
                  <c:v>Le ayudaría a realizar lo que él o ella decidan</c:v>
                </c:pt>
                <c:pt idx="6">
                  <c:v>Ns/Nr</c:v>
                </c:pt>
              </c:strCache>
            </c:strRef>
          </c:cat>
          <c:val>
            <c:numRef>
              <c:f>Hoja1!$D$2792:$D$2798</c:f>
              <c:numCache>
                <c:formatCode>0.0%</c:formatCode>
                <c:ptCount val="7"/>
                <c:pt idx="0">
                  <c:v>0.60090459007055097</c:v>
                </c:pt>
                <c:pt idx="1">
                  <c:v>0.21219006875300311</c:v>
                </c:pt>
                <c:pt idx="2">
                  <c:v>6.5161157075155379E-2</c:v>
                </c:pt>
                <c:pt idx="3">
                  <c:v>4.2364073363213656E-2</c:v>
                </c:pt>
                <c:pt idx="4">
                  <c:v>2.2013044975298705E-2</c:v>
                </c:pt>
                <c:pt idx="5">
                  <c:v>1.9529221524172566E-2</c:v>
                </c:pt>
                <c:pt idx="6">
                  <c:v>3.7837844238607393E-2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s-CO" sz="1200"/>
              <a:t>P78.a. En muchos barrios, conjuntos y edificios de Bogotá se presentan problemas entre vecinos. Dígame usted, si en su barrio se presentan con cierta frecuencia… Vecinos(as) que ponen música a un volumen muy alto o hacen mucho ruido</a:t>
            </a:r>
          </a:p>
        </c:rich>
      </c:tx>
      <c:layout>
        <c:manualLayout>
          <c:xMode val="edge"/>
          <c:yMode val="edge"/>
          <c:x val="0.11294444444444442"/>
          <c:y val="0"/>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8129629629629636"/>
          <c:w val="1"/>
          <c:h val="0.5711547159178114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Hoja1!$B$2811:$B$2813</c:f>
              <c:strCache>
                <c:ptCount val="3"/>
                <c:pt idx="0">
                  <c:v>Si</c:v>
                </c:pt>
                <c:pt idx="1">
                  <c:v>No</c:v>
                </c:pt>
                <c:pt idx="2">
                  <c:v>Ns/Nr</c:v>
                </c:pt>
              </c:strCache>
            </c:strRef>
          </c:cat>
          <c:val>
            <c:numRef>
              <c:f>Hoja1!$D$2811:$D$2813</c:f>
              <c:numCache>
                <c:formatCode>0.0%</c:formatCode>
                <c:ptCount val="3"/>
                <c:pt idx="0">
                  <c:v>0.56057305163075533</c:v>
                </c:pt>
                <c:pt idx="1">
                  <c:v>0.43238888479675458</c:v>
                </c:pt>
                <c:pt idx="2">
                  <c:v>7.0380635724966046E-3</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r>
              <a:rPr lang="es-CO" sz="1100"/>
              <a:t>P78.b. En muchos barrios, conjuntos y edificios de Bogotá se presentan problemas entre vecinos. Dígame usted, si en su barrio se presentan con cierta frecuencia… Borrachos(as) que forman problemas</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8129629629629636"/>
          <c:w val="1"/>
          <c:h val="0.5711547159178114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Hoja1!$B$2826:$B$2828</c:f>
              <c:strCache>
                <c:ptCount val="3"/>
                <c:pt idx="0">
                  <c:v>Si</c:v>
                </c:pt>
                <c:pt idx="1">
                  <c:v>No</c:v>
                </c:pt>
                <c:pt idx="2">
                  <c:v>Ns/Nr</c:v>
                </c:pt>
              </c:strCache>
            </c:strRef>
          </c:cat>
          <c:val>
            <c:numRef>
              <c:f>Hoja1!$D$2826:$D$2828</c:f>
              <c:numCache>
                <c:formatCode>0.0%</c:formatCode>
                <c:ptCount val="3"/>
                <c:pt idx="0">
                  <c:v>0.529849528761838</c:v>
                </c:pt>
                <c:pt idx="1">
                  <c:v>0.46480654455164988</c:v>
                </c:pt>
                <c:pt idx="2">
                  <c:v>5.3439266865189187E-3</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lang="es-CO" sz="1100" b="1" i="0" u="none" strike="noStrike" kern="1200" spc="0" baseline="0">
                <a:solidFill>
                  <a:sysClr val="windowText" lastClr="000000"/>
                </a:solidFill>
                <a:latin typeface="+mn-lt"/>
                <a:ea typeface="+mn-ea"/>
                <a:cs typeface="+mn-cs"/>
              </a:defRPr>
            </a:pPr>
            <a:r>
              <a:rPr lang="es-CO" sz="1100" b="1" i="0" u="none" strike="noStrike" kern="1200" spc="0" baseline="0">
                <a:solidFill>
                  <a:sysClr val="windowText" lastClr="000000"/>
                </a:solidFill>
                <a:latin typeface="+mn-lt"/>
                <a:ea typeface="+mn-ea"/>
                <a:cs typeface="+mn-cs"/>
              </a:rPr>
              <a:t>P78.c. En muchos barrios, conjuntos y edificios de Bogotá se presentan problemas entre vecinos. Dígame usted, si en su barrio se presentan con cierta frecuencia… Vecinos(as) que sacan la basura a deshoras o la dejan frente a la casa de los demás o en luga</a:t>
            </a:r>
          </a:p>
        </c:rich>
      </c:tx>
      <c:overlay val="0"/>
      <c:spPr>
        <a:noFill/>
        <a:ln>
          <a:noFill/>
        </a:ln>
        <a:effectLst/>
      </c:spPr>
      <c:txPr>
        <a:bodyPr rot="0" spcFirstLastPara="1" vertOverflow="ellipsis" vert="horz" wrap="square" anchor="ctr" anchorCtr="1"/>
        <a:lstStyle/>
        <a:p>
          <a:pPr algn="ctr" rtl="0">
            <a:defRPr lang="es-CO" sz="11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4134732229582741"/>
          <c:w val="0.94444444444444442"/>
          <c:h val="0.53897769052270805"/>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Hoja1!$B$2841:$B$2843</c:f>
              <c:strCache>
                <c:ptCount val="3"/>
                <c:pt idx="0">
                  <c:v>Si</c:v>
                </c:pt>
                <c:pt idx="1">
                  <c:v>No</c:v>
                </c:pt>
                <c:pt idx="2">
                  <c:v>Ns/Nr</c:v>
                </c:pt>
              </c:strCache>
            </c:strRef>
          </c:cat>
          <c:val>
            <c:numRef>
              <c:f>Hoja1!$D$2841:$D$2843</c:f>
              <c:numCache>
                <c:formatCode>0.0%</c:formatCode>
                <c:ptCount val="3"/>
                <c:pt idx="0">
                  <c:v>0.60099768026010902</c:v>
                </c:pt>
                <c:pt idx="1">
                  <c:v>0.39156087921234617</c:v>
                </c:pt>
                <c:pt idx="2">
                  <c:v>7.441440527552183E-3</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1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lang="es-CO" sz="1100" b="1" i="0" u="none" strike="noStrike" kern="1200" spc="0" baseline="0">
                <a:solidFill>
                  <a:sysClr val="windowText" lastClr="000000"/>
                </a:solidFill>
                <a:latin typeface="+mn-lt"/>
                <a:ea typeface="+mn-ea"/>
                <a:cs typeface="+mn-cs"/>
              </a:defRPr>
            </a:pPr>
            <a:r>
              <a:rPr lang="es-CO" sz="1100" b="1" i="0" u="none" strike="noStrike" kern="1200" spc="0" baseline="0">
                <a:solidFill>
                  <a:sysClr val="windowText" lastClr="000000"/>
                </a:solidFill>
                <a:latin typeface="+mn-lt"/>
                <a:ea typeface="+mn-ea"/>
                <a:cs typeface="+mn-cs"/>
              </a:rPr>
              <a:t>P78.d. En muchos barrios, conjuntos y edificios de Bogotá se presentan problemas entre vecinos. Dígame usted, si en su barrio se presentan con cierta frecuencia… Vecinos(as) y visitantes que parquean los carros en los andenes o frente al garaje de los otr</a:t>
            </a:r>
          </a:p>
        </c:rich>
      </c:tx>
      <c:overlay val="0"/>
      <c:spPr>
        <a:noFill/>
        <a:ln>
          <a:noFill/>
        </a:ln>
        <a:effectLst/>
      </c:spPr>
      <c:txPr>
        <a:bodyPr rot="0" spcFirstLastPara="1" vertOverflow="ellipsis" vert="horz" wrap="square" anchor="ctr" anchorCtr="1"/>
        <a:lstStyle/>
        <a:p>
          <a:pPr algn="ctr" rtl="0">
            <a:defRPr lang="es-CO" sz="11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6666666666666666E-2"/>
          <c:y val="0.35876300756523083"/>
          <c:w val="0.97499999999999998"/>
          <c:h val="0.59368781843446039"/>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Hoja1!$B$2856:$B$2858</c:f>
              <c:strCache>
                <c:ptCount val="3"/>
                <c:pt idx="0">
                  <c:v>Si</c:v>
                </c:pt>
                <c:pt idx="1">
                  <c:v>No</c:v>
                </c:pt>
                <c:pt idx="2">
                  <c:v>Ns/Nr</c:v>
                </c:pt>
              </c:strCache>
            </c:strRef>
          </c:cat>
          <c:val>
            <c:numRef>
              <c:f>Hoja1!$D$2856:$D$2858</c:f>
              <c:numCache>
                <c:formatCode>0.0%</c:formatCode>
                <c:ptCount val="3"/>
                <c:pt idx="0">
                  <c:v>0.65723525851074083</c:v>
                </c:pt>
                <c:pt idx="1">
                  <c:v>0.33666104089593385</c:v>
                </c:pt>
                <c:pt idx="2">
                  <c:v>6.1037005933321084E-3</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a:t>P29. Dígame por favor su nivel de acuerdo o desacuerdo con la afirmación: "Las condiciones de injusticia social en este país justifican la lucha armada"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4615113735783024"/>
          <c:y val="0.35234675104864227"/>
          <c:w val="0.42479330708661422"/>
          <c:h val="0.61861913094196552"/>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Hoja1!$B$259:$B$263</c:f>
              <c:strCache>
                <c:ptCount val="5"/>
                <c:pt idx="0">
                  <c:v>En desacuerdo</c:v>
                </c:pt>
                <c:pt idx="1">
                  <c:v>Totalmente en desacuerdo</c:v>
                </c:pt>
                <c:pt idx="2">
                  <c:v>De acuerdo</c:v>
                </c:pt>
                <c:pt idx="3">
                  <c:v>Completamente de acuerdo</c:v>
                </c:pt>
                <c:pt idx="4">
                  <c:v>Ns/Nr</c:v>
                </c:pt>
              </c:strCache>
            </c:strRef>
          </c:cat>
          <c:val>
            <c:numRef>
              <c:f>Hoja1!$D$259:$D$263</c:f>
              <c:numCache>
                <c:formatCode>0.0%</c:formatCode>
                <c:ptCount val="5"/>
                <c:pt idx="0">
                  <c:v>0.51277326912850318</c:v>
                </c:pt>
                <c:pt idx="1">
                  <c:v>0.21174724872541362</c:v>
                </c:pt>
                <c:pt idx="2">
                  <c:v>0.15312165801665048</c:v>
                </c:pt>
                <c:pt idx="3">
                  <c:v>2.7907287587040756E-2</c:v>
                </c:pt>
                <c:pt idx="4">
                  <c:v>9.4450536542390093E-2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lang="es-CO" sz="1100" b="1" i="0" u="none" strike="noStrike" kern="1200" spc="0" baseline="0">
                <a:solidFill>
                  <a:sysClr val="windowText" lastClr="000000"/>
                </a:solidFill>
                <a:latin typeface="+mn-lt"/>
                <a:ea typeface="+mn-ea"/>
                <a:cs typeface="+mn-cs"/>
              </a:defRPr>
            </a:pPr>
            <a:r>
              <a:rPr lang="es-CO" sz="1100" b="1" i="0" u="none" strike="noStrike" kern="1200" spc="0" baseline="0">
                <a:solidFill>
                  <a:sysClr val="windowText" lastClr="000000"/>
                </a:solidFill>
                <a:latin typeface="+mn-lt"/>
                <a:ea typeface="+mn-ea"/>
                <a:cs typeface="+mn-cs"/>
              </a:rPr>
              <a:t>P78.e. En muchos barrios, conjuntos y edificios de Bogotá se presentan problemas entre vecinos. Dígame usted, si en su barrio se presentan con cierta frecuencia… Mascotas que ensucian los lugares comunes o hacen mucho ruido</a:t>
            </a:r>
          </a:p>
        </c:rich>
      </c:tx>
      <c:overlay val="0"/>
      <c:spPr>
        <a:noFill/>
        <a:ln>
          <a:noFill/>
        </a:ln>
        <a:effectLst/>
      </c:spPr>
      <c:txPr>
        <a:bodyPr rot="0" spcFirstLastPara="1" vertOverflow="ellipsis" vert="horz" wrap="square" anchor="ctr" anchorCtr="1"/>
        <a:lstStyle/>
        <a:p>
          <a:pPr algn="ctr" rtl="0">
            <a:defRPr lang="es-CO" sz="11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1128404669260701E-2"/>
          <c:y val="0.32745229813491533"/>
          <c:w val="0.93367913641145051"/>
          <c:h val="0.6388878753239998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Hoja1!$B$2871:$B$2873</c:f>
              <c:strCache>
                <c:ptCount val="3"/>
                <c:pt idx="0">
                  <c:v>Si</c:v>
                </c:pt>
                <c:pt idx="1">
                  <c:v>No</c:v>
                </c:pt>
                <c:pt idx="2">
                  <c:v>Ns/Nr</c:v>
                </c:pt>
              </c:strCache>
            </c:strRef>
          </c:cat>
          <c:val>
            <c:numRef>
              <c:f>Hoja1!$D$2871:$D$2873</c:f>
              <c:numCache>
                <c:formatCode>0.0%</c:formatCode>
                <c:ptCount val="3"/>
                <c:pt idx="0">
                  <c:v>0.73155899580345296</c:v>
                </c:pt>
                <c:pt idx="1">
                  <c:v>0.26212961312382033</c:v>
                </c:pt>
                <c:pt idx="2">
                  <c:v>6.3113910727324637E-3</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lang="es-CO" sz="1100" b="1" i="0" u="none" strike="noStrike" kern="1200" spc="0" baseline="0">
                <a:solidFill>
                  <a:sysClr val="windowText" lastClr="000000"/>
                </a:solidFill>
                <a:latin typeface="+mn-lt"/>
                <a:ea typeface="+mn-ea"/>
                <a:cs typeface="+mn-cs"/>
              </a:defRPr>
            </a:pPr>
            <a:r>
              <a:rPr lang="es-CO" sz="1100" b="1" i="0" u="none" strike="noStrike" kern="1200" spc="0" baseline="0">
                <a:solidFill>
                  <a:sysClr val="windowText" lastClr="000000"/>
                </a:solidFill>
                <a:latin typeface="+mn-lt"/>
                <a:ea typeface="+mn-ea"/>
                <a:cs typeface="+mn-cs"/>
              </a:rPr>
              <a:t>P78.f. En muchos barrios, conjuntos y edificios de Bogotá se presentan problemas entre vecinos. Dígame usted, si en su barrio se presentan con cierta frecuencia… Familias conflictivas que se pelean mucho entre ellos (gritos, insultos, portazos, golpes)</a:t>
            </a:r>
          </a:p>
        </c:rich>
      </c:tx>
      <c:overlay val="0"/>
      <c:spPr>
        <a:noFill/>
        <a:ln>
          <a:noFill/>
        </a:ln>
        <a:effectLst/>
      </c:spPr>
      <c:txPr>
        <a:bodyPr rot="0" spcFirstLastPara="1" vertOverflow="ellipsis" vert="horz" wrap="square" anchor="ctr" anchorCtr="1"/>
        <a:lstStyle/>
        <a:p>
          <a:pPr algn="ctr" rtl="0">
            <a:defRPr lang="es-CO" sz="11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3312121810494766"/>
          <c:w val="0.95967233774417138"/>
          <c:h val="0.66562603972528256"/>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0"/>
              <c:layout>
                <c:manualLayout>
                  <c:x val="-0.16817855707545062"/>
                  <c:y val="3.833391039495359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12-4B06-A22B-087B798A42FD}"/>
                </c:ext>
              </c:extLst>
            </c:dLbl>
            <c:dLbl>
              <c:idx val="1"/>
              <c:layout>
                <c:manualLayout>
                  <c:x val="0.17086276786290183"/>
                  <c:y val="-0.11879140304418039"/>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Hoja1!$B$2886:$B$2888</c:f>
              <c:strCache>
                <c:ptCount val="3"/>
                <c:pt idx="0">
                  <c:v>Si</c:v>
                </c:pt>
                <c:pt idx="1">
                  <c:v>No</c:v>
                </c:pt>
                <c:pt idx="2">
                  <c:v>Ns/Nr</c:v>
                </c:pt>
              </c:strCache>
            </c:strRef>
          </c:cat>
          <c:val>
            <c:numRef>
              <c:f>Hoja1!$D$2886:$D$2888</c:f>
              <c:numCache>
                <c:formatCode>0.0%</c:formatCode>
                <c:ptCount val="3"/>
                <c:pt idx="0">
                  <c:v>0.43054879123424272</c:v>
                </c:pt>
                <c:pt idx="1">
                  <c:v>0.56231715973865315</c:v>
                </c:pt>
                <c:pt idx="2">
                  <c:v>7.134049027109248E-3</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1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lang="es-CO" sz="1100" b="1" i="0" u="none" strike="noStrike" kern="1200" spc="0" baseline="0">
                <a:solidFill>
                  <a:sysClr val="windowText" lastClr="000000"/>
                </a:solidFill>
                <a:latin typeface="+mn-lt"/>
                <a:ea typeface="+mn-ea"/>
                <a:cs typeface="+mn-cs"/>
              </a:defRPr>
            </a:pPr>
            <a:r>
              <a:rPr lang="es-CO" sz="1100" b="1" i="0" u="none" strike="noStrike" kern="1200" spc="0" baseline="0">
                <a:solidFill>
                  <a:sysClr val="windowText" lastClr="000000"/>
                </a:solidFill>
                <a:latin typeface="+mn-lt"/>
                <a:ea typeface="+mn-ea"/>
                <a:cs typeface="+mn-cs"/>
              </a:rPr>
              <a:t>P78.g. En muchos barrios, conjuntos y edificios de Bogotá se presentan problemas entre vecinos. Dígame usted, si en su barrio se presentan con cierta frecuencia… Estudiantes de la zona que generan ruido y desorden en el barrio</a:t>
            </a:r>
          </a:p>
        </c:rich>
      </c:tx>
      <c:overlay val="0"/>
      <c:spPr>
        <a:noFill/>
        <a:ln>
          <a:noFill/>
        </a:ln>
        <a:effectLst/>
      </c:spPr>
      <c:txPr>
        <a:bodyPr rot="0" spcFirstLastPara="1" vertOverflow="ellipsis" vert="horz" wrap="square" anchor="ctr" anchorCtr="1"/>
        <a:lstStyle/>
        <a:p>
          <a:pPr algn="ctr" rtl="0">
            <a:defRPr lang="es-CO" sz="11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1815945511972438"/>
          <c:w val="0.96071209330877838"/>
          <c:h val="0.67881009390096125"/>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Hoja1!$B$2901:$B$2903</c:f>
              <c:strCache>
                <c:ptCount val="3"/>
                <c:pt idx="0">
                  <c:v>Si</c:v>
                </c:pt>
                <c:pt idx="1">
                  <c:v>No</c:v>
                </c:pt>
                <c:pt idx="2">
                  <c:v>Ns/Nr</c:v>
                </c:pt>
              </c:strCache>
            </c:strRef>
          </c:cat>
          <c:val>
            <c:numRef>
              <c:f>Hoja1!$D$2901:$D$2903</c:f>
              <c:numCache>
                <c:formatCode>0.0%</c:formatCode>
                <c:ptCount val="3"/>
                <c:pt idx="0">
                  <c:v>0.40103902131183866</c:v>
                </c:pt>
                <c:pt idx="1">
                  <c:v>0.59260262090492333</c:v>
                </c:pt>
                <c:pt idx="2">
                  <c:v>6.3583577832448512E-3</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1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lang="es-CO" sz="1100" b="1" i="0" u="none" strike="noStrike" kern="1200" spc="0" baseline="0">
                <a:solidFill>
                  <a:sysClr val="windowText" lastClr="000000"/>
                </a:solidFill>
                <a:latin typeface="+mn-lt"/>
                <a:ea typeface="+mn-ea"/>
                <a:cs typeface="+mn-cs"/>
              </a:defRPr>
            </a:pPr>
            <a:r>
              <a:rPr lang="es-CO" sz="1100" b="1" i="0" u="none" strike="noStrike" kern="1200" spc="0" baseline="0">
                <a:solidFill>
                  <a:sysClr val="windowText" lastClr="000000"/>
                </a:solidFill>
                <a:latin typeface="+mn-lt"/>
                <a:ea typeface="+mn-ea"/>
                <a:cs typeface="+mn-cs"/>
              </a:rPr>
              <a:t>P78.h. En muchos barrios, conjuntos y edificios de Bogotá se presentan problemas entre vecinos. Dígame usted, si en su barrio se presentan con cierta frecuencia… Comerciantes de la zona que invaden los espacios públicos</a:t>
            </a:r>
          </a:p>
        </c:rich>
      </c:tx>
      <c:overlay val="0"/>
      <c:spPr>
        <a:noFill/>
        <a:ln>
          <a:noFill/>
        </a:ln>
        <a:effectLst/>
      </c:spPr>
      <c:txPr>
        <a:bodyPr rot="0" spcFirstLastPara="1" vertOverflow="ellipsis" vert="horz" wrap="square" anchor="ctr" anchorCtr="1"/>
        <a:lstStyle/>
        <a:p>
          <a:pPr algn="ctr" rtl="0">
            <a:defRPr lang="es-CO" sz="11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3856960408684549E-2"/>
          <c:y val="0.33312753519446431"/>
          <c:w val="0.86717752234993617"/>
          <c:h val="0.62385110952040079"/>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Hoja1!$B$2916:$B$2918</c:f>
              <c:strCache>
                <c:ptCount val="3"/>
                <c:pt idx="0">
                  <c:v>Si</c:v>
                </c:pt>
                <c:pt idx="1">
                  <c:v>No</c:v>
                </c:pt>
                <c:pt idx="2">
                  <c:v>Ns/Nr</c:v>
                </c:pt>
              </c:strCache>
            </c:strRef>
          </c:cat>
          <c:val>
            <c:numRef>
              <c:f>Hoja1!$D$2916:$D$2918</c:f>
              <c:numCache>
                <c:formatCode>0.0%</c:formatCode>
                <c:ptCount val="3"/>
                <c:pt idx="0">
                  <c:v>0.40839809343792588</c:v>
                </c:pt>
                <c:pt idx="1">
                  <c:v>0.58479421352799166</c:v>
                </c:pt>
                <c:pt idx="2">
                  <c:v>6.8076930340882739E-3</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lang="es-CO" sz="1100" b="1" i="0" u="none" strike="noStrike" kern="1200" spc="0" baseline="0">
                <a:solidFill>
                  <a:sysClr val="windowText" lastClr="000000"/>
                </a:solidFill>
                <a:latin typeface="+mn-lt"/>
                <a:ea typeface="+mn-ea"/>
                <a:cs typeface="+mn-cs"/>
              </a:defRPr>
            </a:pPr>
            <a:r>
              <a:rPr lang="es-CO" sz="1100" b="1" i="0" u="none" strike="noStrike" kern="1200" spc="0" baseline="0">
                <a:solidFill>
                  <a:sysClr val="windowText" lastClr="000000"/>
                </a:solidFill>
                <a:latin typeface="+mn-lt"/>
                <a:ea typeface="+mn-ea"/>
                <a:cs typeface="+mn-cs"/>
              </a:rPr>
              <a:t>P78.i. En muchos barrios, conjuntos y edificios de Bogotá se presentan problemas entre vecinos. Dígame usted, si en su barrio se presentan con cierta frecuencia… Negocios de la zona que hacen mucho ruido</a:t>
            </a:r>
          </a:p>
        </c:rich>
      </c:tx>
      <c:overlay val="0"/>
      <c:spPr>
        <a:noFill/>
        <a:ln>
          <a:noFill/>
        </a:ln>
        <a:effectLst/>
      </c:spPr>
      <c:txPr>
        <a:bodyPr rot="0" spcFirstLastPara="1" vertOverflow="ellipsis" vert="horz" wrap="square" anchor="ctr" anchorCtr="1"/>
        <a:lstStyle/>
        <a:p>
          <a:pPr algn="ctr" rtl="0">
            <a:defRPr lang="es-CO" sz="11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3842836029478295E-2"/>
          <c:y val="0.31282086614173227"/>
          <c:w val="0.8855581395168981"/>
          <c:h val="0.6830124671916010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0"/>
              <c:layout>
                <c:manualLayout>
                  <c:x val="-0.14914022110872505"/>
                  <c:y val="1.544030253154193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12-4B06-A22B-087B798A42FD}"/>
                </c:ext>
              </c:extLst>
            </c:dLbl>
            <c:dLbl>
              <c:idx val="1"/>
              <c:layout>
                <c:manualLayout>
                  <c:x val="0.18678003128396828"/>
                  <c:y val="-0.1013834268275124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Hoja1!$B$2931:$B$2933</c:f>
              <c:strCache>
                <c:ptCount val="3"/>
                <c:pt idx="0">
                  <c:v>Si</c:v>
                </c:pt>
                <c:pt idx="1">
                  <c:v>No</c:v>
                </c:pt>
                <c:pt idx="2">
                  <c:v>Ns/Nr</c:v>
                </c:pt>
              </c:strCache>
            </c:strRef>
          </c:cat>
          <c:val>
            <c:numRef>
              <c:f>Hoja1!$D$2931:$D$2933</c:f>
              <c:numCache>
                <c:formatCode>0.0%</c:formatCode>
                <c:ptCount val="3"/>
                <c:pt idx="0">
                  <c:v>0.40040381973153244</c:v>
                </c:pt>
                <c:pt idx="1">
                  <c:v>0.59303667026860063</c:v>
                </c:pt>
                <c:pt idx="2">
                  <c:v>6.5595099998734634E-3</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lang="es-CO" sz="1100" b="1" i="0" u="none" strike="noStrike" kern="1200" spc="0" baseline="0">
                <a:solidFill>
                  <a:sysClr val="windowText" lastClr="000000"/>
                </a:solidFill>
                <a:latin typeface="+mn-lt"/>
                <a:ea typeface="+mn-ea"/>
                <a:cs typeface="+mn-cs"/>
              </a:defRPr>
            </a:pPr>
            <a:r>
              <a:rPr lang="es-CO" sz="1100" b="1" i="0" u="none" strike="noStrike" kern="1200" spc="0" baseline="0">
                <a:solidFill>
                  <a:sysClr val="windowText" lastClr="000000"/>
                </a:solidFill>
                <a:latin typeface="+mn-lt"/>
                <a:ea typeface="+mn-ea"/>
                <a:cs typeface="+mn-cs"/>
              </a:rPr>
              <a:t>P78.j. En muchos barrios, conjuntos y edificios de Bogotá se presentan problemas entre vecinos. Dígame usted, si en su barrio se presentan con cierta frecuencia… Peleas en su barrio</a:t>
            </a:r>
          </a:p>
        </c:rich>
      </c:tx>
      <c:overlay val="0"/>
      <c:spPr>
        <a:noFill/>
        <a:ln>
          <a:noFill/>
        </a:ln>
        <a:effectLst/>
      </c:spPr>
      <c:txPr>
        <a:bodyPr rot="0" spcFirstLastPara="1" vertOverflow="ellipsis" vert="horz" wrap="square" anchor="ctr" anchorCtr="1"/>
        <a:lstStyle/>
        <a:p>
          <a:pPr algn="ctr" rtl="0">
            <a:defRPr lang="es-CO" sz="11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27598539313020654"/>
          <c:w val="0.94007491646551211"/>
          <c:h val="0.72083598245871439"/>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0"/>
              <c:layout>
                <c:manualLayout>
                  <c:x val="-0.16151684164479441"/>
                  <c:y val="1.663932633420822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12-4B06-A22B-087B798A42FD}"/>
                </c:ext>
              </c:extLst>
            </c:dLbl>
            <c:dLbl>
              <c:idx val="1"/>
              <c:layout>
                <c:manualLayout>
                  <c:x val="0.17666043307086615"/>
                  <c:y val="-5.7513487897346165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Hoja1!$B$2946:$B$2948</c:f>
              <c:strCache>
                <c:ptCount val="3"/>
                <c:pt idx="0">
                  <c:v>Si</c:v>
                </c:pt>
                <c:pt idx="1">
                  <c:v>No</c:v>
                </c:pt>
                <c:pt idx="2">
                  <c:v>Ns/Nr</c:v>
                </c:pt>
              </c:strCache>
            </c:strRef>
          </c:cat>
          <c:val>
            <c:numRef>
              <c:f>Hoja1!$D$2946:$D$2948</c:f>
              <c:numCache>
                <c:formatCode>0.0%</c:formatCode>
                <c:ptCount val="3"/>
                <c:pt idx="0">
                  <c:v>0.48404953959977848</c:v>
                </c:pt>
                <c:pt idx="1">
                  <c:v>0.50659264410227534</c:v>
                </c:pt>
                <c:pt idx="2">
                  <c:v>9.3578162979496456E-3</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79. Cuando usted es víctima o testigo de un robo callejero, ¿qué hace?</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55726224846894135"/>
          <c:y val="0.22902745020682932"/>
          <c:w val="0.37201552930883641"/>
          <c:h val="0.7377846631157841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Hoja1!$B$2962:$B$2968</c:f>
              <c:strCache>
                <c:ptCount val="7"/>
                <c:pt idx="0">
                  <c:v>Llama a la policía</c:v>
                </c:pt>
                <c:pt idx="1">
                  <c:v>No hace nada por miedo o temor</c:v>
                </c:pt>
                <c:pt idx="2">
                  <c:v>Si tiene la oportunidad, hace justicia por mano propia</c:v>
                </c:pt>
                <c:pt idx="3">
                  <c:v>Pide ayuda a cualquier persona</c:v>
                </c:pt>
                <c:pt idx="4">
                  <c:v>No hace nada porque le es indiferente</c:v>
                </c:pt>
                <c:pt idx="5">
                  <c:v>No ha presenciado ningún robo callejero o no ha sido víctima</c:v>
                </c:pt>
                <c:pt idx="6">
                  <c:v>Ns/Nr</c:v>
                </c:pt>
              </c:strCache>
            </c:strRef>
          </c:cat>
          <c:val>
            <c:numRef>
              <c:f>Hoja1!$D$2962:$D$2968</c:f>
              <c:numCache>
                <c:formatCode>0.0%</c:formatCode>
                <c:ptCount val="7"/>
                <c:pt idx="0">
                  <c:v>0.49818008637591932</c:v>
                </c:pt>
                <c:pt idx="1">
                  <c:v>0.16120506345659341</c:v>
                </c:pt>
                <c:pt idx="2">
                  <c:v>9.6694824830192469E-2</c:v>
                </c:pt>
                <c:pt idx="3">
                  <c:v>9.2588031804169427E-2</c:v>
                </c:pt>
                <c:pt idx="4">
                  <c:v>2.5683122026945095E-2</c:v>
                </c:pt>
                <c:pt idx="5">
                  <c:v>0.11377180786225564</c:v>
                </c:pt>
                <c:pt idx="6">
                  <c:v>1.1877063643919961E-2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P80. Dígame por favor su nivel de acuerdo o desacuerdo con la siguiente afirmación: Pensando en la inseguridad de la ciudad, lo mejor es tener un arma para protegerse</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0170669291338579"/>
          <c:y val="0.39999272789928336"/>
          <c:w val="0.53868219597550304"/>
          <c:h val="0.58533793812359491"/>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Hoja1!$B$2980:$B$2984</c:f>
              <c:strCache>
                <c:ptCount val="5"/>
                <c:pt idx="0">
                  <c:v>Totalmente en desacuerdo</c:v>
                </c:pt>
                <c:pt idx="1">
                  <c:v>En desacuerdo</c:v>
                </c:pt>
                <c:pt idx="2">
                  <c:v>De acuerdo</c:v>
                </c:pt>
                <c:pt idx="3">
                  <c:v>Completamente de acuerdo</c:v>
                </c:pt>
                <c:pt idx="4">
                  <c:v>Ns/Nr</c:v>
                </c:pt>
              </c:strCache>
            </c:strRef>
          </c:cat>
          <c:val>
            <c:numRef>
              <c:f>Hoja1!$D$2980:$D$2984</c:f>
              <c:numCache>
                <c:formatCode>0.0%</c:formatCode>
                <c:ptCount val="5"/>
                <c:pt idx="0">
                  <c:v>0.17769873248449464</c:v>
                </c:pt>
                <c:pt idx="1">
                  <c:v>0.54063626306130697</c:v>
                </c:pt>
                <c:pt idx="2">
                  <c:v>0.19329468290783666</c:v>
                </c:pt>
                <c:pt idx="3">
                  <c:v>3.5486687217620438E-2</c:v>
                </c:pt>
                <c:pt idx="4">
                  <c:v>5.2883634328736939E-2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P81. ¿Practica actualmente alguna actividad artística?</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24703703703703703"/>
          <c:w val="1"/>
          <c:h val="0.70541411490230388"/>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Hoja1!$B$2999:$B$3001</c:f>
              <c:strCache>
                <c:ptCount val="3"/>
                <c:pt idx="0">
                  <c:v>Si</c:v>
                </c:pt>
                <c:pt idx="1">
                  <c:v>No</c:v>
                </c:pt>
                <c:pt idx="2">
                  <c:v>Ns/Nr</c:v>
                </c:pt>
              </c:strCache>
            </c:strRef>
          </c:cat>
          <c:val>
            <c:numRef>
              <c:f>Hoja1!$D$2999:$D$3001</c:f>
              <c:numCache>
                <c:formatCode>0.0%</c:formatCode>
                <c:ptCount val="3"/>
                <c:pt idx="0">
                  <c:v>0.1847012652369287</c:v>
                </c:pt>
                <c:pt idx="1">
                  <c:v>0.8119109275718418</c:v>
                </c:pt>
                <c:pt idx="2">
                  <c:v>3.3878071912305206E-3</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5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050"/>
              <a:t>P82.a.  En los últimos 12 meses, ¿Cuál de las siguientes actividades usted realizó y con qué frecuencia? Cantar o interpretar instrumentos, crear o componer música, realizar o editar producciones fonográficas</a:t>
            </a:r>
          </a:p>
        </c:rich>
      </c:tx>
      <c:overlay val="0"/>
      <c:spPr>
        <a:noFill/>
        <a:ln>
          <a:noFill/>
        </a:ln>
        <a:effectLst/>
      </c:spPr>
      <c:txPr>
        <a:bodyPr rot="0" spcFirstLastPara="1" vertOverflow="ellipsis" vert="horz" wrap="square" anchor="ctr" anchorCtr="1"/>
        <a:lstStyle/>
        <a:p>
          <a:pPr>
            <a:defRPr sz="105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9892891513560808"/>
          <c:y val="0.35745224555263921"/>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Hoja1!$B$3016:$B$3019</c:f>
              <c:strCache>
                <c:ptCount val="4"/>
                <c:pt idx="0">
                  <c:v>Más de una vez a la semana</c:v>
                </c:pt>
                <c:pt idx="1">
                  <c:v>Menos de una vez a la semana</c:v>
                </c:pt>
                <c:pt idx="2">
                  <c:v>No realiza</c:v>
                </c:pt>
                <c:pt idx="3">
                  <c:v>Ns/Nr</c:v>
                </c:pt>
              </c:strCache>
            </c:strRef>
          </c:cat>
          <c:val>
            <c:numRef>
              <c:f>Hoja1!$D$3016:$D$3019</c:f>
              <c:numCache>
                <c:formatCode>0.0%</c:formatCode>
                <c:ptCount val="4"/>
                <c:pt idx="0">
                  <c:v>4.8933730267484252E-2</c:v>
                </c:pt>
                <c:pt idx="1">
                  <c:v>1.9371459232960579E-2</c:v>
                </c:pt>
                <c:pt idx="2">
                  <c:v>0.92511176254605498</c:v>
                </c:pt>
                <c:pt idx="3">
                  <c:v>6.5830479535016907E-3</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5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050"/>
              <a:t>P30.a. Dígame por favor su nivel de acuerdo o desacuerdo con las siguientes afirmaciones: Uno de los problemas de la justicia en Colombia es que la policía detiene a los delincuentes y los jueces los sueltan</a:t>
            </a:r>
          </a:p>
        </c:rich>
      </c:tx>
      <c:overlay val="0"/>
      <c:spPr>
        <a:noFill/>
        <a:ln>
          <a:noFill/>
        </a:ln>
        <a:effectLst/>
      </c:spPr>
      <c:txPr>
        <a:bodyPr rot="0" spcFirstLastPara="1" vertOverflow="ellipsis" vert="horz" wrap="square" anchor="ctr" anchorCtr="1"/>
        <a:lstStyle/>
        <a:p>
          <a:pPr>
            <a:defRPr sz="105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1004002624671915"/>
          <c:y val="0.27874856889179656"/>
          <c:w val="0.53868219597550304"/>
          <c:h val="0.68806357538641005"/>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Hoja1!$B$274:$B$278</c:f>
              <c:strCache>
                <c:ptCount val="5"/>
                <c:pt idx="0">
                  <c:v>De acuerdo</c:v>
                </c:pt>
                <c:pt idx="1">
                  <c:v>Completamente de acuerdo</c:v>
                </c:pt>
                <c:pt idx="2">
                  <c:v>En desacuerdo</c:v>
                </c:pt>
                <c:pt idx="3">
                  <c:v>Totalmente en desacuerdo</c:v>
                </c:pt>
                <c:pt idx="4">
                  <c:v>Ns/Nr</c:v>
                </c:pt>
              </c:strCache>
            </c:strRef>
          </c:cat>
          <c:val>
            <c:numRef>
              <c:f>Hoja1!$D$274:$D$278</c:f>
              <c:numCache>
                <c:formatCode>0.0%</c:formatCode>
                <c:ptCount val="5"/>
                <c:pt idx="0">
                  <c:v>0.66510924990093079</c:v>
                </c:pt>
                <c:pt idx="1">
                  <c:v>0.17156263522464685</c:v>
                </c:pt>
                <c:pt idx="2">
                  <c:v>0.1161144380385469</c:v>
                </c:pt>
                <c:pt idx="3">
                  <c:v>2.029540639638067E-2</c:v>
                </c:pt>
                <c:pt idx="4">
                  <c:v>2.6918270439500416E-2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1"/>
        <c:axPos val="t"/>
        <c:numFmt formatCode="0.0%" sourceLinked="1"/>
        <c:majorTickMark val="none"/>
        <c:minorTickMark val="none"/>
        <c:tickLblPos val="nextTo"/>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5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050"/>
              <a:t>P82.b.  En los últimos 12 meses, ¿Cuál de las siguientes actividades usted realizó y con qué frecuencia? Escribir novela, poesía, cuento, ensayo, crónica, historieta o cómic, dramaturgia, guion u otros.</a:t>
            </a:r>
          </a:p>
        </c:rich>
      </c:tx>
      <c:overlay val="0"/>
      <c:spPr>
        <a:noFill/>
        <a:ln>
          <a:noFill/>
        </a:ln>
        <a:effectLst/>
      </c:spPr>
      <c:txPr>
        <a:bodyPr rot="0" spcFirstLastPara="1" vertOverflow="ellipsis" vert="horz" wrap="square" anchor="ctr" anchorCtr="1"/>
        <a:lstStyle/>
        <a:p>
          <a:pPr>
            <a:defRPr sz="105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9059558180227472"/>
          <c:y val="0.35745224555263921"/>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Hoja1!$B$3034:$B$3037</c:f>
              <c:strCache>
                <c:ptCount val="4"/>
                <c:pt idx="0">
                  <c:v>Más de una vez a la semana</c:v>
                </c:pt>
                <c:pt idx="1">
                  <c:v>Menos de una vez a la semana</c:v>
                </c:pt>
                <c:pt idx="2">
                  <c:v>No realiza</c:v>
                </c:pt>
                <c:pt idx="3">
                  <c:v>Ns/Nr</c:v>
                </c:pt>
              </c:strCache>
            </c:strRef>
          </c:cat>
          <c:val>
            <c:numRef>
              <c:f>Hoja1!$D$3034:$D$3037</c:f>
              <c:numCache>
                <c:formatCode>0.0%</c:formatCode>
                <c:ptCount val="4"/>
                <c:pt idx="0">
                  <c:v>1.9132555747682849E-2</c:v>
                </c:pt>
                <c:pt idx="1">
                  <c:v>1.4026220009787366E-2</c:v>
                </c:pt>
                <c:pt idx="2">
                  <c:v>0.95947584415269904</c:v>
                </c:pt>
                <c:pt idx="3">
                  <c:v>7.3653800898303874E-3</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lang="es-CO" sz="105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050" b="1" i="0" u="none" strike="noStrike" kern="1200" spc="0" baseline="0">
                <a:solidFill>
                  <a:sysClr val="windowText" lastClr="000000"/>
                </a:solidFill>
                <a:latin typeface="Arial" panose="020B0604020202020204" pitchFamily="34" charset="0"/>
                <a:ea typeface="+mn-ea"/>
                <a:cs typeface="Arial" panose="020B0604020202020204" pitchFamily="34" charset="0"/>
              </a:rPr>
              <a:t>P82.c.  En los últimos 12 meses, ¿Cuál de las siguientes actividades usted realizó y con qué frecuencia? Esculpir, tejer, bordar, tallar, moldear, confeccionar</a:t>
            </a:r>
          </a:p>
        </c:rich>
      </c:tx>
      <c:overlay val="0"/>
      <c:spPr>
        <a:noFill/>
        <a:ln>
          <a:noFill/>
        </a:ln>
        <a:effectLst/>
      </c:spPr>
      <c:txPr>
        <a:bodyPr rot="0" spcFirstLastPara="1" vertOverflow="ellipsis" vert="horz" wrap="square" anchor="ctr" anchorCtr="1"/>
        <a:lstStyle/>
        <a:p>
          <a:pPr algn="ctr" rtl="0">
            <a:defRPr lang="es-CO" sz="105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9059558180227472"/>
          <c:y val="0.32504499079153409"/>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Hoja1!$B$3052:$B$3055</c:f>
              <c:strCache>
                <c:ptCount val="4"/>
                <c:pt idx="0">
                  <c:v>Más de una vez a la semana</c:v>
                </c:pt>
                <c:pt idx="1">
                  <c:v>Menos de una vez a la semana</c:v>
                </c:pt>
                <c:pt idx="2">
                  <c:v>No realiza</c:v>
                </c:pt>
                <c:pt idx="3">
                  <c:v>Ns/Nr</c:v>
                </c:pt>
              </c:strCache>
            </c:strRef>
          </c:cat>
          <c:val>
            <c:numRef>
              <c:f>Hoja1!$D$3052:$D$3055</c:f>
              <c:numCache>
                <c:formatCode>0.0%</c:formatCode>
                <c:ptCount val="4"/>
                <c:pt idx="0">
                  <c:v>3.6448266232861369E-2</c:v>
                </c:pt>
                <c:pt idx="1">
                  <c:v>1.8283455581191221E-2</c:v>
                </c:pt>
                <c:pt idx="2">
                  <c:v>0.93841757183953323</c:v>
                </c:pt>
                <c:pt idx="3">
                  <c:v>6.8507063464154109E-3</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P82.d.  En los últimos 12 meses, ¿Cuál de las siguientes actividades usted realizó y con qué frecuencia? Pintar, dibujar, fotografiar</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2115113735783022"/>
          <c:y val="0.33893375954729527"/>
          <c:w val="0.51645997375328079"/>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Hoja1!$B$3070:$B$3073</c:f>
              <c:strCache>
                <c:ptCount val="4"/>
                <c:pt idx="0">
                  <c:v>Más de una vez a la semana</c:v>
                </c:pt>
                <c:pt idx="1">
                  <c:v>Menos de una vez a la semana</c:v>
                </c:pt>
                <c:pt idx="2">
                  <c:v>No realiza</c:v>
                </c:pt>
                <c:pt idx="3">
                  <c:v>Ns/Nr</c:v>
                </c:pt>
              </c:strCache>
            </c:strRef>
          </c:cat>
          <c:val>
            <c:numRef>
              <c:f>Hoja1!$D$3070:$D$3073</c:f>
              <c:numCache>
                <c:formatCode>0.0%</c:formatCode>
                <c:ptCount val="4"/>
                <c:pt idx="0">
                  <c:v>6.928989855506619E-2</c:v>
                </c:pt>
                <c:pt idx="1">
                  <c:v>3.1952868189981443E-2</c:v>
                </c:pt>
                <c:pt idx="2">
                  <c:v>0.89167076233999654</c:v>
                </c:pt>
                <c:pt idx="3">
                  <c:v>7.0864709149556079E-3</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a:t>P82.e.  En los últimos 12 meses, ¿Cuál de las siguientes actividades usted realizó y con qué frecuencia? Diseñar instalaciones y escenografías</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9059558180227472"/>
          <c:y val="0.32504499079153409"/>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Hoja1!$B$3088:$B$3091</c:f>
              <c:strCache>
                <c:ptCount val="4"/>
                <c:pt idx="0">
                  <c:v>Más de una vez a la semana</c:v>
                </c:pt>
                <c:pt idx="1">
                  <c:v>Menos de una vez a la semana</c:v>
                </c:pt>
                <c:pt idx="2">
                  <c:v>No realiza</c:v>
                </c:pt>
                <c:pt idx="3">
                  <c:v>Ns/Nr</c:v>
                </c:pt>
              </c:strCache>
            </c:strRef>
          </c:cat>
          <c:val>
            <c:numRef>
              <c:f>Hoja1!$D$3088:$D$3091</c:f>
              <c:numCache>
                <c:formatCode>0.0%</c:formatCode>
                <c:ptCount val="4"/>
                <c:pt idx="0">
                  <c:v>1.1964246813912848E-2</c:v>
                </c:pt>
                <c:pt idx="1">
                  <c:v>9.8383456857273396E-3</c:v>
                </c:pt>
                <c:pt idx="2">
                  <c:v>0.9696387670764649</c:v>
                </c:pt>
                <c:pt idx="3">
                  <c:v>8.5586404238951579E-3</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P82.f.  En los últimos 12 meses, ¿Cuál de las siguientes actividades usted realizó y con qué frecuencia? Actuar en espectáculos escénicos (teatrales, dancísticos, musicales, circenses, entre otros)</a:t>
            </a:r>
          </a:p>
        </c:rich>
      </c:tx>
      <c:overlay val="0"/>
      <c:spPr>
        <a:noFill/>
        <a:ln>
          <a:noFill/>
        </a:ln>
        <a:effectLst/>
      </c:spPr>
      <c:txPr>
        <a:bodyPr rot="0" spcFirstLastPara="1" vertOverflow="ellipsis" vert="horz" wrap="square" anchor="ctr" anchorCtr="1"/>
        <a:lstStyle/>
        <a:p>
          <a:pPr algn="ctr" rtl="0">
            <a:def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9059558180227472"/>
          <c:y val="0.33893372703412067"/>
          <c:w val="0.53868219597550304"/>
          <c:h val="0.6556561679790025"/>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Hoja1!$B$3106:$B$3109</c:f>
              <c:strCache>
                <c:ptCount val="4"/>
                <c:pt idx="0">
                  <c:v>Más de una vez a la semana</c:v>
                </c:pt>
                <c:pt idx="1">
                  <c:v>Menos de una vez a la semana</c:v>
                </c:pt>
                <c:pt idx="2">
                  <c:v>No realiza</c:v>
                </c:pt>
                <c:pt idx="3">
                  <c:v>Ns/Nr</c:v>
                </c:pt>
              </c:strCache>
            </c:strRef>
          </c:cat>
          <c:val>
            <c:numRef>
              <c:f>Hoja1!$D$3106:$D$3109</c:f>
              <c:numCache>
                <c:formatCode>0.0%</c:formatCode>
                <c:ptCount val="4"/>
                <c:pt idx="0">
                  <c:v>1.0298378601015292E-2</c:v>
                </c:pt>
                <c:pt idx="1">
                  <c:v>1.084161269132904E-2</c:v>
                </c:pt>
                <c:pt idx="2">
                  <c:v>0.96990723898713971</c:v>
                </c:pt>
                <c:pt idx="3">
                  <c:v>8.9527697205153637E-3</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1"/>
        <c:axPos val="t"/>
        <c:numFmt formatCode="0.0%" sourceLinked="1"/>
        <c:majorTickMark val="none"/>
        <c:minorTickMark val="none"/>
        <c:tickLblPos val="nextTo"/>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P82.g.  En los últimos 12 meses, ¿Cuál de las siguientes actividades usted realizó y con qué frecuencia? Actuar en películas o videos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9059558180227472"/>
          <c:y val="0.32504499079153409"/>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Hoja1!$B$3124:$B$3127</c:f>
              <c:strCache>
                <c:ptCount val="4"/>
                <c:pt idx="0">
                  <c:v>Más de una vez a la semana</c:v>
                </c:pt>
                <c:pt idx="1">
                  <c:v>Menos de una vez a la semana</c:v>
                </c:pt>
                <c:pt idx="2">
                  <c:v>No realiza</c:v>
                </c:pt>
                <c:pt idx="3">
                  <c:v>Ns/Nr</c:v>
                </c:pt>
              </c:strCache>
            </c:strRef>
          </c:cat>
          <c:val>
            <c:numRef>
              <c:f>Hoja1!$D$3124:$D$3127</c:f>
              <c:numCache>
                <c:formatCode>0.0%</c:formatCode>
                <c:ptCount val="4"/>
                <c:pt idx="0">
                  <c:v>4.5584365002723512E-3</c:v>
                </c:pt>
                <c:pt idx="1">
                  <c:v>7.4017816278581713E-3</c:v>
                </c:pt>
                <c:pt idx="2">
                  <c:v>0.97846726249751426</c:v>
                </c:pt>
                <c:pt idx="3">
                  <c:v>9.572519374355281E-3</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a:t>P82.h.  En los últimos 12 meses, ¿Cuál de las siguientes actividades usted realizó y con qué frecuencia? Dirigir o producir espectáculos escénicos, musicales o dancísticos</a:t>
            </a:r>
          </a:p>
        </c:rich>
      </c:tx>
      <c:layout>
        <c:manualLayout>
          <c:xMode val="edge"/>
          <c:yMode val="edge"/>
          <c:x val="0.15802777777777777"/>
          <c:y val="1.3888888888888888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9059558180227472"/>
          <c:y val="0.32504499079153409"/>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Hoja1!$B$3142:$B$3145</c:f>
              <c:strCache>
                <c:ptCount val="4"/>
                <c:pt idx="0">
                  <c:v>Más de una vez a la semana</c:v>
                </c:pt>
                <c:pt idx="1">
                  <c:v>Menos de una vez a la semana</c:v>
                </c:pt>
                <c:pt idx="2">
                  <c:v>No realiza</c:v>
                </c:pt>
                <c:pt idx="3">
                  <c:v>Ns/Nr</c:v>
                </c:pt>
              </c:strCache>
            </c:strRef>
          </c:cat>
          <c:val>
            <c:numRef>
              <c:f>Hoja1!$D$3142:$D$3145</c:f>
              <c:numCache>
                <c:formatCode>0.0%</c:formatCode>
                <c:ptCount val="4"/>
                <c:pt idx="0">
                  <c:v>5.9119403738805932E-3</c:v>
                </c:pt>
                <c:pt idx="1">
                  <c:v>7.8721043385060994E-3</c:v>
                </c:pt>
                <c:pt idx="2">
                  <c:v>0.97553221971765181</c:v>
                </c:pt>
                <c:pt idx="3">
                  <c:v>1.0683735569962251E-2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a:t>P82.i.  En los últimos 12 meses, ¿Cuál de las siguientes actividades usted realizó y con qué frecuencia? Dirigir o producir películas, videos, contenidos audiovisuales o digitales</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961511373578302"/>
          <c:y val="0.33430409740449107"/>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Hoja1!$B$3160:$B$3163</c:f>
              <c:strCache>
                <c:ptCount val="4"/>
                <c:pt idx="0">
                  <c:v>Más de una vez a la semana</c:v>
                </c:pt>
                <c:pt idx="1">
                  <c:v>Menos de una vez a la semana</c:v>
                </c:pt>
                <c:pt idx="2">
                  <c:v>No realiza</c:v>
                </c:pt>
                <c:pt idx="3">
                  <c:v>Ns/Nr</c:v>
                </c:pt>
              </c:strCache>
            </c:strRef>
          </c:cat>
          <c:val>
            <c:numRef>
              <c:f>Hoja1!$D$3160:$D$3163</c:f>
              <c:numCache>
                <c:formatCode>0.0%</c:formatCode>
                <c:ptCount val="4"/>
                <c:pt idx="0">
                  <c:v>7.6131036100571233E-3</c:v>
                </c:pt>
                <c:pt idx="1">
                  <c:v>7.9524928843238245E-3</c:v>
                </c:pt>
                <c:pt idx="2">
                  <c:v>0.97331799755348125</c:v>
                </c:pt>
                <c:pt idx="3">
                  <c:v>1.1116405952137382E-2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a:t>P82.j.  En los últimos 12 meses, ¿Cuál de las siguientes actividades usted realizó y con qué frecuencia? Bailar, crear coreografías, realizar performances</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9059558180227472"/>
          <c:y val="0.34819298629337997"/>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Hoja1!$B$3178:$B$3181</c:f>
              <c:strCache>
                <c:ptCount val="4"/>
                <c:pt idx="0">
                  <c:v>Más de una vez a la semana</c:v>
                </c:pt>
                <c:pt idx="1">
                  <c:v>Menos de una vez a la semana</c:v>
                </c:pt>
                <c:pt idx="2">
                  <c:v>No realiza</c:v>
                </c:pt>
                <c:pt idx="3">
                  <c:v>Ns/Nr</c:v>
                </c:pt>
              </c:strCache>
            </c:strRef>
          </c:cat>
          <c:val>
            <c:numRef>
              <c:f>Hoja1!$D$3178:$D$3181</c:f>
              <c:numCache>
                <c:formatCode>0.0%</c:formatCode>
                <c:ptCount val="4"/>
                <c:pt idx="0">
                  <c:v>3.1600006845719959E-2</c:v>
                </c:pt>
                <c:pt idx="1">
                  <c:v>1.8402541955923502E-2</c:v>
                </c:pt>
                <c:pt idx="2">
                  <c:v>0.93900751961170836</c:v>
                </c:pt>
                <c:pt idx="3">
                  <c:v>1.0989931586648643E-2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P82.k.  En los últimos 12 meses, ¿Cuál de las siguientes actividades usted realizó y con qué frecuencia? Realizar prácticas teatrales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9059558180227472"/>
          <c:y val="0.32504499079153409"/>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Hoja1!$B$3196:$B$3199</c:f>
              <c:strCache>
                <c:ptCount val="4"/>
                <c:pt idx="0">
                  <c:v>Más de una vez a la semana</c:v>
                </c:pt>
                <c:pt idx="1">
                  <c:v>Menos de una vez a la semana</c:v>
                </c:pt>
                <c:pt idx="2">
                  <c:v>No realiza</c:v>
                </c:pt>
                <c:pt idx="3">
                  <c:v>Ns/Nr</c:v>
                </c:pt>
              </c:strCache>
            </c:strRef>
          </c:cat>
          <c:val>
            <c:numRef>
              <c:f>Hoja1!$D$3196:$D$3199</c:f>
              <c:numCache>
                <c:formatCode>0.0%</c:formatCode>
                <c:ptCount val="4"/>
                <c:pt idx="0">
                  <c:v>8.665473503523426E-3</c:v>
                </c:pt>
                <c:pt idx="1">
                  <c:v>9.5340530000376008E-3</c:v>
                </c:pt>
                <c:pt idx="2">
                  <c:v>0.97052481591052708</c:v>
                </c:pt>
                <c:pt idx="3">
                  <c:v>1.1275657585911101E-2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5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050"/>
              <a:t>P30.b. Dígame por favor su nivel de acuerdo o desacuerdo con las siguientes afirmaciones: En Colombia los pequeños delitos no tienen penas lo suficientemente fuertes</a:t>
            </a:r>
          </a:p>
        </c:rich>
      </c:tx>
      <c:overlay val="0"/>
      <c:spPr>
        <a:noFill/>
        <a:ln>
          <a:noFill/>
        </a:ln>
        <a:effectLst/>
      </c:spPr>
      <c:txPr>
        <a:bodyPr rot="0" spcFirstLastPara="1" vertOverflow="ellipsis" vert="horz" wrap="square" anchor="ctr" anchorCtr="1"/>
        <a:lstStyle/>
        <a:p>
          <a:pPr>
            <a:defRPr sz="105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0170669291338579"/>
          <c:y val="0.28337822258199036"/>
          <c:w val="0.53868219597550304"/>
          <c:h val="0.6834339457567804"/>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Hoja1!$B$289:$B$293</c:f>
              <c:strCache>
                <c:ptCount val="5"/>
                <c:pt idx="0">
                  <c:v>De acuerdo</c:v>
                </c:pt>
                <c:pt idx="1">
                  <c:v>Completamente de acuerdo</c:v>
                </c:pt>
                <c:pt idx="2">
                  <c:v>En desacuerdo</c:v>
                </c:pt>
                <c:pt idx="3">
                  <c:v>Totalmente en desacuerdo</c:v>
                </c:pt>
                <c:pt idx="4">
                  <c:v>Ns/Nr</c:v>
                </c:pt>
              </c:strCache>
            </c:strRef>
          </c:cat>
          <c:val>
            <c:numRef>
              <c:f>Hoja1!$D$289:$D$293</c:f>
              <c:numCache>
                <c:formatCode>0.0%</c:formatCode>
                <c:ptCount val="5"/>
                <c:pt idx="0">
                  <c:v>0.61460891884741331</c:v>
                </c:pt>
                <c:pt idx="1">
                  <c:v>0.1342157313335498</c:v>
                </c:pt>
                <c:pt idx="2">
                  <c:v>0.18752984521455718</c:v>
                </c:pt>
                <c:pt idx="3">
                  <c:v>3.1162669507259835E-2</c:v>
                </c:pt>
                <c:pt idx="4">
                  <c:v>3.2482835097222114E-2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1"/>
        <c:axPos val="t"/>
        <c:numFmt formatCode="0.0%" sourceLinked="1"/>
        <c:majorTickMark val="none"/>
        <c:minorTickMark val="none"/>
        <c:tickLblPos val="nextTo"/>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P83. Esa(s) actividad(es) artística(s) ¿Usted la(s) realizó principalmente porque...?</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9615113735783029"/>
          <c:y val="0.29263743073782439"/>
          <c:w val="0.43312664041994753"/>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4"/>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790B-4FFD-B298-D95C79C0FCD3}"/>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Hoja1!$B$3213:$B$3217</c:f>
              <c:strCache>
                <c:ptCount val="5"/>
                <c:pt idx="0">
                  <c:v>Es una afición y la practica por gusto en su tiempo libre</c:v>
                </c:pt>
                <c:pt idx="1">
                  <c:v>Estudia esa actividad como oficio, profesión, o es parte de su trabajo</c:v>
                </c:pt>
                <c:pt idx="2">
                  <c:v>Es una materia, asignatura o electiva de su colegio, universidad o lugar de estudio</c:v>
                </c:pt>
                <c:pt idx="3">
                  <c:v>Ns/Nr</c:v>
                </c:pt>
                <c:pt idx="4">
                  <c:v>No aplica</c:v>
                </c:pt>
              </c:strCache>
            </c:strRef>
          </c:cat>
          <c:val>
            <c:numRef>
              <c:f>Hoja1!$D$3213:$D$3217</c:f>
              <c:numCache>
                <c:formatCode>0.0%</c:formatCode>
                <c:ptCount val="5"/>
                <c:pt idx="0">
                  <c:v>0.15602926099490128</c:v>
                </c:pt>
                <c:pt idx="1">
                  <c:v>3.2400288469647265E-2</c:v>
                </c:pt>
                <c:pt idx="2">
                  <c:v>1.3140232541030994E-2</c:v>
                </c:pt>
                <c:pt idx="3">
                  <c:v>8.3507962108321492E-3</c:v>
                </c:pt>
                <c:pt idx="4">
                  <c:v>0.79007942178358814</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P84. Esa(s) actividad(es) artística(s) ¿Usted la(s) realizó principalmente en…?</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9059558180227472"/>
          <c:y val="0.20093587534480592"/>
          <c:w val="0.53868219597550304"/>
          <c:h val="0.76587639071276969"/>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11"/>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6-C286-4E4D-A15B-333EE3E5BAE5}"/>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Hoja1!$B$3234:$B$3245</c:f>
              <c:strCache>
                <c:ptCount val="12"/>
                <c:pt idx="0">
                  <c:v>Club o Caja de Compensación</c:v>
                </c:pt>
                <c:pt idx="1">
                  <c:v>Parque</c:v>
                </c:pt>
                <c:pt idx="2">
                  <c:v>Academia o escuela</c:v>
                </c:pt>
                <c:pt idx="3">
                  <c:v>Biblioteca</c:v>
                </c:pt>
                <c:pt idx="4">
                  <c:v>Espacio público</c:v>
                </c:pt>
                <c:pt idx="5">
                  <c:v>Centros Locales para la Atención de la Niñez (CLAN)/(CREA)</c:v>
                </c:pt>
                <c:pt idx="6">
                  <c:v>Colegio/Universidad/otro lugar de estudio</c:v>
                </c:pt>
                <c:pt idx="7">
                  <c:v>Compañía</c:v>
                </c:pt>
                <c:pt idx="8">
                  <c:v>En su casa</c:v>
                </c:pt>
                <c:pt idx="9">
                  <c:v>Otro</c:v>
                </c:pt>
                <c:pt idx="10">
                  <c:v>Ns/Nr</c:v>
                </c:pt>
                <c:pt idx="11">
                  <c:v>No aplica</c:v>
                </c:pt>
              </c:strCache>
            </c:strRef>
          </c:cat>
          <c:val>
            <c:numRef>
              <c:f>Hoja1!$D$3234:$D$3245</c:f>
              <c:numCache>
                <c:formatCode>0.0%</c:formatCode>
                <c:ptCount val="12"/>
                <c:pt idx="0">
                  <c:v>4.1406889203048046E-3</c:v>
                </c:pt>
                <c:pt idx="1">
                  <c:v>1.002595998487635E-2</c:v>
                </c:pt>
                <c:pt idx="2">
                  <c:v>2.6373422696584589E-2</c:v>
                </c:pt>
                <c:pt idx="3">
                  <c:v>1.4674002309223834E-3</c:v>
                </c:pt>
                <c:pt idx="4">
                  <c:v>1.3021007260801026E-2</c:v>
                </c:pt>
                <c:pt idx="5">
                  <c:v>3.8260326443345675E-3</c:v>
                </c:pt>
                <c:pt idx="6">
                  <c:v>2.0623654358256929E-2</c:v>
                </c:pt>
                <c:pt idx="7">
                  <c:v>4.7783515423816302E-3</c:v>
                </c:pt>
                <c:pt idx="8">
                  <c:v>0.10975456120881776</c:v>
                </c:pt>
                <c:pt idx="9">
                  <c:v>2.1285499229324436E-3</c:v>
                </c:pt>
                <c:pt idx="10">
                  <c:v>1.3780949446199E-2</c:v>
                </c:pt>
                <c:pt idx="11">
                  <c:v>0.79007942178358814</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1"/>
        <c:axPos val="t"/>
        <c:numFmt formatCode="0.0%" sourceLinked="1"/>
        <c:majorTickMark val="none"/>
        <c:minorTickMark val="none"/>
        <c:tickLblPos val="nextTo"/>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P85. ¿A cuántas cuadras de su casa queda ese lugar?</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9892891513560808"/>
          <c:y val="0.26877193078606237"/>
          <c:w val="0.51923775153105867"/>
          <c:h val="0.70266992120331084"/>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4"/>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4-CEE4-45FB-A724-B862D40D8988}"/>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Hoja1!$B$3262:$B$3266</c:f>
              <c:strCache>
                <c:ptCount val="5"/>
                <c:pt idx="0">
                  <c:v>A menos de 10 cuadras</c:v>
                </c:pt>
                <c:pt idx="1">
                  <c:v>Entre 10 y 20 cuadras</c:v>
                </c:pt>
                <c:pt idx="2">
                  <c:v>Más de 20 cuadras</c:v>
                </c:pt>
                <c:pt idx="3">
                  <c:v>No sabe</c:v>
                </c:pt>
                <c:pt idx="4">
                  <c:v>No aplica</c:v>
                </c:pt>
              </c:strCache>
            </c:strRef>
          </c:cat>
          <c:val>
            <c:numRef>
              <c:f>Hoja1!$D$3262:$D$3266</c:f>
              <c:numCache>
                <c:formatCode>0.0%</c:formatCode>
                <c:ptCount val="5"/>
                <c:pt idx="0">
                  <c:v>2.808576573401609E-2</c:v>
                </c:pt>
                <c:pt idx="1">
                  <c:v>1.7154215609184707E-2</c:v>
                </c:pt>
                <c:pt idx="2">
                  <c:v>4.2512576768214655E-2</c:v>
                </c:pt>
                <c:pt idx="3">
                  <c:v>1.2413458896178321E-2</c:v>
                </c:pt>
                <c:pt idx="4">
                  <c:v>0.89983398299240813</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P86. ¿Principalmente, por qué razón realiza esa(s) actividad(es)?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0170669291338579"/>
          <c:y val="0.19047210068254009"/>
          <c:w val="0.53868219597550304"/>
          <c:h val="0.77634006039323922"/>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8"/>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62C5-4D97-9270-03C4832B1617}"/>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Hoja1!$B$3283:$B$3291</c:f>
              <c:strCache>
                <c:ptCount val="9"/>
                <c:pt idx="0">
                  <c:v>Por diversión</c:v>
                </c:pt>
                <c:pt idx="1">
                  <c:v>Por salud o relajarse</c:v>
                </c:pt>
                <c:pt idx="2">
                  <c:v>Para relacionarme con otras personas</c:v>
                </c:pt>
                <c:pt idx="3">
                  <c:v>Para mejorar la convivencia vecinal</c:v>
                </c:pt>
                <c:pt idx="4">
                  <c:v>Para fortalecer la comunidad</c:v>
                </c:pt>
                <c:pt idx="5">
                  <c:v>Por una causa social o política</c:v>
                </c:pt>
                <c:pt idx="6">
                  <c:v>Otro ¿Cuál?</c:v>
                </c:pt>
                <c:pt idx="7">
                  <c:v>Ns/Nr</c:v>
                </c:pt>
                <c:pt idx="8">
                  <c:v>No aplica</c:v>
                </c:pt>
              </c:strCache>
            </c:strRef>
          </c:cat>
          <c:val>
            <c:numRef>
              <c:f>Hoja1!$D$3283:$D$3291</c:f>
              <c:numCache>
                <c:formatCode>0.0%</c:formatCode>
                <c:ptCount val="9"/>
                <c:pt idx="0">
                  <c:v>0.11625107136015861</c:v>
                </c:pt>
                <c:pt idx="1">
                  <c:v>3.9711559112229539E-2</c:v>
                </c:pt>
                <c:pt idx="2">
                  <c:v>8.5771959637832781E-3</c:v>
                </c:pt>
                <c:pt idx="3">
                  <c:v>2.3562256312575393E-3</c:v>
                </c:pt>
                <c:pt idx="4">
                  <c:v>4.189756616345657E-3</c:v>
                </c:pt>
                <c:pt idx="5">
                  <c:v>2.9499870071580457E-3</c:v>
                </c:pt>
                <c:pt idx="6">
                  <c:v>1.7086250273261997E-2</c:v>
                </c:pt>
                <c:pt idx="7">
                  <c:v>1.8798532252216969E-2</c:v>
                </c:pt>
                <c:pt idx="8">
                  <c:v>0.79007942178358814</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P87. ¿Cuál es la principal razón por la cual usted no practica ninguna actividad artística? Porque…</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53773569292779511"/>
          <c:y val="0.20056889267993119"/>
          <c:w val="0.39214425174671252"/>
          <c:h val="0.7804696541485916"/>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10"/>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4-997C-40B8-8775-83169B8202FD}"/>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Hoja1!$B$3304:$B$3314</c:f>
              <c:strCache>
                <c:ptCount val="11"/>
                <c:pt idx="0">
                  <c:v>Es muy costoso</c:v>
                </c:pt>
                <c:pt idx="1">
                  <c:v>No cuento con instalaciones cerca</c:v>
                </c:pt>
                <c:pt idx="2">
                  <c:v>Tengo limitaciones físicas o discapacidad para realizarlas</c:v>
                </c:pt>
                <c:pt idx="3">
                  <c:v>No tengo habilidades</c:v>
                </c:pt>
                <c:pt idx="4">
                  <c:v>No sé como realizarlo</c:v>
                </c:pt>
                <c:pt idx="5">
                  <c:v>Es una pérdida de tiempo</c:v>
                </c:pt>
                <c:pt idx="6">
                  <c:v>No me interesa</c:v>
                </c:pt>
                <c:pt idx="7">
                  <c:v>No tengo suficiente tiempo</c:v>
                </c:pt>
                <c:pt idx="8">
                  <c:v>Otra ¿Cuál?</c:v>
                </c:pt>
                <c:pt idx="9">
                  <c:v>No responde</c:v>
                </c:pt>
                <c:pt idx="10">
                  <c:v>No aplica</c:v>
                </c:pt>
              </c:strCache>
            </c:strRef>
          </c:cat>
          <c:val>
            <c:numRef>
              <c:f>Hoja1!$D$3304:$D$3314</c:f>
              <c:numCache>
                <c:formatCode>0.0%</c:formatCode>
                <c:ptCount val="11"/>
                <c:pt idx="0">
                  <c:v>3.716217755995177E-2</c:v>
                </c:pt>
                <c:pt idx="1">
                  <c:v>7.7322290626544624E-2</c:v>
                </c:pt>
                <c:pt idx="2">
                  <c:v>3.3343077443038958E-2</c:v>
                </c:pt>
                <c:pt idx="3">
                  <c:v>5.9068912920270916E-2</c:v>
                </c:pt>
                <c:pt idx="4">
                  <c:v>3.5310199880480918E-2</c:v>
                </c:pt>
                <c:pt idx="5">
                  <c:v>1.8177588849643659E-2</c:v>
                </c:pt>
                <c:pt idx="6">
                  <c:v>0.17319603397079336</c:v>
                </c:pt>
                <c:pt idx="7">
                  <c:v>0.29886902836021284</c:v>
                </c:pt>
                <c:pt idx="8">
                  <c:v>9.8565544746838235E-3</c:v>
                </c:pt>
                <c:pt idx="9">
                  <c:v>5.1801576442759935E-2</c:v>
                </c:pt>
                <c:pt idx="10">
                  <c:v>0.20589255947160981</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P88.a.  En los últimos 12 meses, usted ha asistido en Bogotá, al menos una vez a: Obras de teatro</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28368122834317755"/>
          <c:w val="1"/>
          <c:h val="0.70426606648867229"/>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0"/>
              <c:layout>
                <c:manualLayout>
                  <c:x val="-0.1577069116360455"/>
                  <c:y val="3.989501312335957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12-4B06-A22B-087B798A42FD}"/>
                </c:ext>
              </c:extLst>
            </c:dLbl>
            <c:dLbl>
              <c:idx val="1"/>
              <c:layout>
                <c:manualLayout>
                  <c:x val="0.17294553805774279"/>
                  <c:y val="-0.1606448673082531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Hoja1!$B$3328:$B$3330</c:f>
              <c:strCache>
                <c:ptCount val="3"/>
                <c:pt idx="0">
                  <c:v>Si</c:v>
                </c:pt>
                <c:pt idx="1">
                  <c:v>No</c:v>
                </c:pt>
                <c:pt idx="2">
                  <c:v>Ns/Nr</c:v>
                </c:pt>
              </c:strCache>
            </c:strRef>
          </c:cat>
          <c:val>
            <c:numRef>
              <c:f>Hoja1!$D$3328:$D$3330</c:f>
              <c:numCache>
                <c:formatCode>0.0%</c:formatCode>
                <c:ptCount val="3"/>
                <c:pt idx="0">
                  <c:v>0.34758916288054637</c:v>
                </c:pt>
                <c:pt idx="1">
                  <c:v>0.64817178779943485</c:v>
                </c:pt>
                <c:pt idx="2">
                  <c:v>4.239049320024218E-3</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1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P88.b.  En los últimos 12 meses, usted ha asistido en Bogotá, al menos una vez a: Actividades y exposiciones de pintura, escultura, otras artes plásticas o visuales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1306541670252502"/>
          <c:w val="1"/>
          <c:h val="0.68375618193241883"/>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0"/>
              <c:layout>
                <c:manualLayout>
                  <c:x val="-0.11055555555555556"/>
                  <c:y val="5.290850383368119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12-4B06-A22B-087B798A42FD}"/>
                </c:ext>
              </c:extLst>
            </c:dLbl>
            <c:dLbl>
              <c:idx val="1"/>
              <c:layout>
                <c:manualLayout>
                  <c:x val="0.14112554680664918"/>
                  <c:y val="-0.19932032776873676"/>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Hoja1!$B$3344:$B$3346</c:f>
              <c:strCache>
                <c:ptCount val="3"/>
                <c:pt idx="0">
                  <c:v>Si</c:v>
                </c:pt>
                <c:pt idx="1">
                  <c:v>No</c:v>
                </c:pt>
                <c:pt idx="2">
                  <c:v>Ns/Nr</c:v>
                </c:pt>
              </c:strCache>
            </c:strRef>
          </c:cat>
          <c:val>
            <c:numRef>
              <c:f>Hoja1!$D$3344:$D$3346</c:f>
              <c:numCache>
                <c:formatCode>0.0%</c:formatCode>
                <c:ptCount val="3"/>
                <c:pt idx="0">
                  <c:v>0.25615797380878341</c:v>
                </c:pt>
                <c:pt idx="1">
                  <c:v>0.73884360421857176</c:v>
                </c:pt>
                <c:pt idx="2">
                  <c:v>4.9984219726489391E-3</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1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P88.c.  En los últimos 12 meses, usted ha asistido en Bogotá, al menos una vez a: Presentaciones de danza</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7312228429546864E-2"/>
          <c:y val="0.28527877543011126"/>
          <c:w val="0.95034140285536939"/>
          <c:h val="0.71081660559327553"/>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0"/>
              <c:layout>
                <c:manualLayout>
                  <c:x val="-0.15267563429571304"/>
                  <c:y val="3.261081948089822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12-4B06-A22B-087B798A42FD}"/>
                </c:ext>
              </c:extLst>
            </c:dLbl>
            <c:dLbl>
              <c:idx val="1"/>
              <c:layout>
                <c:manualLayout>
                  <c:x val="0.18653893263342083"/>
                  <c:y val="-0.1724722951297754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Hoja1!$B$3360:$B$3362</c:f>
              <c:strCache>
                <c:ptCount val="3"/>
                <c:pt idx="0">
                  <c:v>Si</c:v>
                </c:pt>
                <c:pt idx="1">
                  <c:v>No</c:v>
                </c:pt>
                <c:pt idx="2">
                  <c:v>Ns/Nr</c:v>
                </c:pt>
              </c:strCache>
            </c:strRef>
          </c:cat>
          <c:val>
            <c:numRef>
              <c:f>Hoja1!$D$3360:$D$3362</c:f>
              <c:numCache>
                <c:formatCode>0.0%</c:formatCode>
                <c:ptCount val="3"/>
                <c:pt idx="0">
                  <c:v>0.33197804280630444</c:v>
                </c:pt>
                <c:pt idx="1">
                  <c:v>0.66267307289879607</c:v>
                </c:pt>
                <c:pt idx="2">
                  <c:v>5.3488842949079851E-3</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1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P88.d.  En los últimos 12 meses, usted ha asistido en Bogotá, al menos una vez a: Funciones de cine o espacios de exhibición para ver una película</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0102406038447543"/>
          <c:w val="0.98404558404558407"/>
          <c:h val="0.69772331365444773"/>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Hoja1!$B$3376:$B$3378</c:f>
              <c:strCache>
                <c:ptCount val="3"/>
                <c:pt idx="0">
                  <c:v>Si</c:v>
                </c:pt>
                <c:pt idx="1">
                  <c:v>No</c:v>
                </c:pt>
                <c:pt idx="2">
                  <c:v>Ns/Nr</c:v>
                </c:pt>
              </c:strCache>
            </c:strRef>
          </c:cat>
          <c:val>
            <c:numRef>
              <c:f>Hoja1!$D$3376:$D$3378</c:f>
              <c:numCache>
                <c:formatCode>0.0%</c:formatCode>
                <c:ptCount val="3"/>
                <c:pt idx="0">
                  <c:v>0.50662144296255374</c:v>
                </c:pt>
                <c:pt idx="1">
                  <c:v>0.48801655010129286</c:v>
                </c:pt>
                <c:pt idx="2">
                  <c:v>5.3620069361564214E-3</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1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P88.e.  En los últimos 12 meses, usted ha asistido en Bogotá, al menos una vez a: Presentaciones de música en vivo</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1147233530793172"/>
          <c:w val="0.95856185252894577"/>
          <c:h val="0.67400242152393486"/>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0"/>
              <c:layout>
                <c:manualLayout>
                  <c:x val="-0.16884930008748905"/>
                  <c:y val="1.024387576552931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12-4B06-A22B-087B798A42FD}"/>
                </c:ext>
              </c:extLst>
            </c:dLbl>
            <c:dLbl>
              <c:idx val="1"/>
              <c:layout>
                <c:manualLayout>
                  <c:x val="0.1650417760279965"/>
                  <c:y val="-0.1206590842811315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Hoja1!$B$3392:$B$3394</c:f>
              <c:strCache>
                <c:ptCount val="3"/>
                <c:pt idx="0">
                  <c:v>Si</c:v>
                </c:pt>
                <c:pt idx="1">
                  <c:v>No</c:v>
                </c:pt>
                <c:pt idx="2">
                  <c:v>Ns/Nr</c:v>
                </c:pt>
              </c:strCache>
            </c:strRef>
          </c:cat>
          <c:val>
            <c:numRef>
              <c:f>Hoja1!$D$3392:$D$3394</c:f>
              <c:numCache>
                <c:formatCode>0.0%</c:formatCode>
                <c:ptCount val="3"/>
                <c:pt idx="0">
                  <c:v>0.41835132315582479</c:v>
                </c:pt>
                <c:pt idx="1">
                  <c:v>0.57490158658713131</c:v>
                </c:pt>
                <c:pt idx="2">
                  <c:v>6.7470902570522049E-3</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P21.a. ¿Qué tan importante es en su vida cada uno de los siguientes aspectos? La familia</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7115113735783023"/>
          <c:y val="0.26948936555344377"/>
          <c:w val="0.47479330708661416"/>
          <c:h val="0.69732283464566924"/>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Hoja1!$B$22:$B$26</c:f>
              <c:strCache>
                <c:ptCount val="5"/>
                <c:pt idx="0">
                  <c:v>Muy importante</c:v>
                </c:pt>
                <c:pt idx="1">
                  <c:v>Bastante importante</c:v>
                </c:pt>
                <c:pt idx="2">
                  <c:v>Poco importante</c:v>
                </c:pt>
                <c:pt idx="3">
                  <c:v>Nada importante</c:v>
                </c:pt>
                <c:pt idx="4">
                  <c:v>Ns/Nr</c:v>
                </c:pt>
              </c:strCache>
            </c:strRef>
          </c:cat>
          <c:val>
            <c:numRef>
              <c:f>Hoja1!$D$22:$D$26</c:f>
              <c:numCache>
                <c:formatCode>0.0%</c:formatCode>
                <c:ptCount val="5"/>
                <c:pt idx="0">
                  <c:v>0.91164891651648772</c:v>
                </c:pt>
                <c:pt idx="1">
                  <c:v>6.7243766842676245E-2</c:v>
                </c:pt>
                <c:pt idx="2">
                  <c:v>1.0593903907120901E-2</c:v>
                </c:pt>
                <c:pt idx="3">
                  <c:v>7.1691655820338178E-3</c:v>
                </c:pt>
                <c:pt idx="4">
                  <c:v>3.3442471516836564E-3</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7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a:t>P30.c. Dígame por favor su nivel de acuerdo o desacuerdo con las siguientes afirmaciones: Es preferible un inocente en la cárcel que un culpable suelto</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6281780402449696"/>
          <c:y val="0.35282250656167979"/>
          <c:w val="0.41923775153105858"/>
          <c:h val="0.6139895013123358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Hoja1!$B$304:$B$308</c:f>
              <c:strCache>
                <c:ptCount val="5"/>
                <c:pt idx="0">
                  <c:v>En desacuerdo</c:v>
                </c:pt>
                <c:pt idx="1">
                  <c:v>Totalmente en desacuerdo</c:v>
                </c:pt>
                <c:pt idx="2">
                  <c:v>De acuerdo</c:v>
                </c:pt>
                <c:pt idx="3">
                  <c:v>Completamente de acuerdo</c:v>
                </c:pt>
                <c:pt idx="4">
                  <c:v>Ns/Nr</c:v>
                </c:pt>
              </c:strCache>
            </c:strRef>
          </c:cat>
          <c:val>
            <c:numRef>
              <c:f>Hoja1!$D$304:$D$308</c:f>
              <c:numCache>
                <c:formatCode>0.0%</c:formatCode>
                <c:ptCount val="5"/>
                <c:pt idx="0">
                  <c:v>0.65996359594198006</c:v>
                </c:pt>
                <c:pt idx="1">
                  <c:v>0.18609262135103533</c:v>
                </c:pt>
                <c:pt idx="2">
                  <c:v>0.10759689741018633</c:v>
                </c:pt>
                <c:pt idx="3">
                  <c:v>1.3452197939029922E-2</c:v>
                </c:pt>
                <c:pt idx="4">
                  <c:v>3.2894687357769792E-2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P89.¿Cuál es el principal motivo para no haber asistido a actividades artísticas en los últimos 12 meses?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54059558180227474"/>
          <c:y val="0.1841296536962006"/>
          <c:w val="0.39701552930883638"/>
          <c:h val="0.78268277144968534"/>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11"/>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4-5444-44FD-B404-5701276BB8AF}"/>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Hoja1!$B$3409:$B$3420</c:f>
              <c:strCache>
                <c:ptCount val="12"/>
                <c:pt idx="0">
                  <c:v>Falta de dinero</c:v>
                </c:pt>
                <c:pt idx="1">
                  <c:v>Desinterés</c:v>
                </c:pt>
                <c:pt idx="2">
                  <c:v>Falta de información</c:v>
                </c:pt>
                <c:pt idx="3">
                  <c:v>Falta de tiempo</c:v>
                </c:pt>
                <c:pt idx="4">
                  <c:v>Los lugares donde realizan estas actividades están lejos de su casa</c:v>
                </c:pt>
                <c:pt idx="5">
                  <c:v>Dificultades de acceso por discapacidad</c:v>
                </c:pt>
                <c:pt idx="6">
                  <c:v>La oferta no satisface sus expectativas</c:v>
                </c:pt>
                <c:pt idx="7">
                  <c:v>Por dificultades de transporte y movilidad</c:v>
                </c:pt>
                <c:pt idx="8">
                  <c:v>Eventos con condiciones inadecuadas para el acceso público</c:v>
                </c:pt>
                <c:pt idx="9">
                  <c:v>Otra ¿Cuál?</c:v>
                </c:pt>
                <c:pt idx="10">
                  <c:v>No responde</c:v>
                </c:pt>
                <c:pt idx="11">
                  <c:v>No aplica</c:v>
                </c:pt>
              </c:strCache>
            </c:strRef>
          </c:cat>
          <c:val>
            <c:numRef>
              <c:f>Hoja1!$D$3409:$D$3420</c:f>
              <c:numCache>
                <c:formatCode>0.0%</c:formatCode>
                <c:ptCount val="12"/>
                <c:pt idx="0">
                  <c:v>6.2845640202231531E-2</c:v>
                </c:pt>
                <c:pt idx="1">
                  <c:v>8.0281573251576338E-2</c:v>
                </c:pt>
                <c:pt idx="2">
                  <c:v>3.0406488052554324E-2</c:v>
                </c:pt>
                <c:pt idx="3">
                  <c:v>0.11675588386162411</c:v>
                </c:pt>
                <c:pt idx="4">
                  <c:v>6.2929197495632224E-3</c:v>
                </c:pt>
                <c:pt idx="5">
                  <c:v>6.9219256117033327E-3</c:v>
                </c:pt>
                <c:pt idx="6">
                  <c:v>2.0235896364559315E-3</c:v>
                </c:pt>
                <c:pt idx="7">
                  <c:v>1.9665250327758356E-3</c:v>
                </c:pt>
                <c:pt idx="8">
                  <c:v>1.2333549442867298E-3</c:v>
                </c:pt>
                <c:pt idx="9">
                  <c:v>5.6085177825160324E-3</c:v>
                </c:pt>
                <c:pt idx="10">
                  <c:v>2.4067870595248689E-2</c:v>
                </c:pt>
                <c:pt idx="11">
                  <c:v>0.66159571127947236</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1"/>
        <c:axPos val="t"/>
        <c:numFmt formatCode="0.0%" sourceLinked="1"/>
        <c:majorTickMark val="none"/>
        <c:minorTickMark val="none"/>
        <c:tickLblPos val="nextTo"/>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90.1.a. ¿Cuáles de los siguientes equipamientos culturales conoce en su localidad? Biblioteca pública</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1725959351523142"/>
          <c:w val="1"/>
          <c:h val="0.63519124722631115"/>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Hoja1!$B$3434:$B$3436</c:f>
              <c:strCache>
                <c:ptCount val="3"/>
                <c:pt idx="0">
                  <c:v>Si</c:v>
                </c:pt>
                <c:pt idx="1">
                  <c:v>No</c:v>
                </c:pt>
                <c:pt idx="2">
                  <c:v>Ns/Nr</c:v>
                </c:pt>
              </c:strCache>
            </c:strRef>
          </c:cat>
          <c:val>
            <c:numRef>
              <c:f>Hoja1!$D$3434:$D$3436</c:f>
              <c:numCache>
                <c:formatCode>0.0%</c:formatCode>
                <c:ptCount val="3"/>
                <c:pt idx="0">
                  <c:v>0.56898745830416297</c:v>
                </c:pt>
                <c:pt idx="1">
                  <c:v>0.41885255724940201</c:v>
                </c:pt>
                <c:pt idx="2">
                  <c:v>1.2159984446441221E-2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2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90.1.b. ¿Cuáles de los siguientes equipamientos culturales conoce en su localidad? Casa de la cultura</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1146535930776692"/>
          <c:w val="0.97430956968529225"/>
          <c:h val="0.6409857152528603"/>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0"/>
              <c:layout>
                <c:manualLayout>
                  <c:x val="-0.16329374453193352"/>
                  <c:y val="1.950313502478856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12-4B06-A22B-087B798A42FD}"/>
                </c:ext>
              </c:extLst>
            </c:dLbl>
            <c:dLbl>
              <c:idx val="1"/>
              <c:layout>
                <c:manualLayout>
                  <c:x val="0.17522965879265093"/>
                  <c:y val="-0.1288575386410032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Hoja1!$B$3450:$B$3452</c:f>
              <c:strCache>
                <c:ptCount val="3"/>
                <c:pt idx="0">
                  <c:v>Si</c:v>
                </c:pt>
                <c:pt idx="1">
                  <c:v>No</c:v>
                </c:pt>
                <c:pt idx="2">
                  <c:v>Ns/Nr</c:v>
                </c:pt>
              </c:strCache>
            </c:strRef>
          </c:cat>
          <c:val>
            <c:numRef>
              <c:f>Hoja1!$D$3450:$D$3452</c:f>
              <c:numCache>
                <c:formatCode>0.0%</c:formatCode>
                <c:ptCount val="3"/>
                <c:pt idx="0">
                  <c:v>0.41842718476135504</c:v>
                </c:pt>
                <c:pt idx="1">
                  <c:v>0.52313445709275597</c:v>
                </c:pt>
                <c:pt idx="2">
                  <c:v>5.8438358145895125E-2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2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90.1.c. ¿Cuáles de los siguientes equipamientos culturales conoce en su localidad?  Bibloestación</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3037037037037037"/>
          <c:w val="1"/>
          <c:h val="0.66374744823563725"/>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1"/>
              <c:layout>
                <c:manualLayout>
                  <c:x val="0.17295636482939633"/>
                  <c:y val="-0.167053076698746"/>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Hoja1!$B$3466:$B$3468</c:f>
              <c:strCache>
                <c:ptCount val="3"/>
                <c:pt idx="0">
                  <c:v>Si</c:v>
                </c:pt>
                <c:pt idx="1">
                  <c:v>No</c:v>
                </c:pt>
                <c:pt idx="2">
                  <c:v>Ns/Nr</c:v>
                </c:pt>
              </c:strCache>
            </c:strRef>
          </c:cat>
          <c:val>
            <c:numRef>
              <c:f>Hoja1!$D$3466:$D$3468</c:f>
              <c:numCache>
                <c:formatCode>0.0%</c:formatCode>
                <c:ptCount val="3"/>
                <c:pt idx="0">
                  <c:v>0.2865308545181714</c:v>
                </c:pt>
                <c:pt idx="1">
                  <c:v>0.69996904716197372</c:v>
                </c:pt>
                <c:pt idx="2">
                  <c:v>1.3500098319861048E-2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2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90.1.d. ¿Cuáles de los siguientes equipamientos culturales conoce en su localidad? Paradero para libros para parques - PPP</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7516087516087512E-2"/>
          <c:y val="0.29831015811706091"/>
          <c:w val="0.85070785070785071"/>
          <c:h val="0.69957007240339864"/>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1"/>
              <c:layout>
                <c:manualLayout>
                  <c:x val="6.7359798775153107E-2"/>
                  <c:y val="-0.25864720034995625"/>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Hoja1!$B$3482:$B$3484</c:f>
              <c:strCache>
                <c:ptCount val="3"/>
                <c:pt idx="0">
                  <c:v>Si</c:v>
                </c:pt>
                <c:pt idx="1">
                  <c:v>No</c:v>
                </c:pt>
                <c:pt idx="2">
                  <c:v>Ns/Nr</c:v>
                </c:pt>
              </c:strCache>
            </c:strRef>
          </c:cat>
          <c:val>
            <c:numRef>
              <c:f>Hoja1!$D$3482:$D$3484</c:f>
              <c:numCache>
                <c:formatCode>0.0%</c:formatCode>
                <c:ptCount val="3"/>
                <c:pt idx="0">
                  <c:v>0.19007617856667389</c:v>
                </c:pt>
                <c:pt idx="1">
                  <c:v>0.73440226462179825</c:v>
                </c:pt>
                <c:pt idx="2">
                  <c:v>7.5521556811530915E-2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2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90.1.e. ¿Cuáles de los siguientes equipamientos culturales conoce en su localidad? Museo</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24117575668140737"/>
          <c:w val="1"/>
          <c:h val="0.71127500636127483"/>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1"/>
              <c:layout>
                <c:manualLayout>
                  <c:x val="8.1851596675415569E-2"/>
                  <c:y val="-0.26838619130941965"/>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Hoja1!$B$3498:$B$3500</c:f>
              <c:strCache>
                <c:ptCount val="3"/>
                <c:pt idx="0">
                  <c:v>Si</c:v>
                </c:pt>
                <c:pt idx="1">
                  <c:v>No</c:v>
                </c:pt>
                <c:pt idx="2">
                  <c:v>Ns/Nr</c:v>
                </c:pt>
              </c:strCache>
            </c:strRef>
          </c:cat>
          <c:val>
            <c:numRef>
              <c:f>Hoja1!$D$3498:$D$3500</c:f>
              <c:numCache>
                <c:formatCode>0.0%</c:formatCode>
                <c:ptCount val="3"/>
                <c:pt idx="0">
                  <c:v>0.14112408121654441</c:v>
                </c:pt>
                <c:pt idx="1">
                  <c:v>0.84470183253481523</c:v>
                </c:pt>
                <c:pt idx="2">
                  <c:v>1.4174086248649331E-2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2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90.1.f. ¿Cuáles de los siguientes equipamientos culturales conoce en su localidad? Teatro</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23043662669594886"/>
          <c:w val="1"/>
          <c:h val="0.7530736179986318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Hoja1!$B$3514:$B$3516</c:f>
              <c:strCache>
                <c:ptCount val="3"/>
                <c:pt idx="0">
                  <c:v>Si</c:v>
                </c:pt>
                <c:pt idx="1">
                  <c:v>No</c:v>
                </c:pt>
                <c:pt idx="2">
                  <c:v>Ns/Nr</c:v>
                </c:pt>
              </c:strCache>
            </c:strRef>
          </c:cat>
          <c:val>
            <c:numRef>
              <c:f>Hoja1!$D$3514:$D$3516</c:f>
              <c:numCache>
                <c:formatCode>0.0%</c:formatCode>
                <c:ptCount val="3"/>
                <c:pt idx="0">
                  <c:v>9.46928483499824E-2</c:v>
                </c:pt>
                <c:pt idx="1">
                  <c:v>0.82435286665716168</c:v>
                </c:pt>
                <c:pt idx="2">
                  <c:v>8.095428499285845E-2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2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90.1.g. ¿Cuáles de los siguientes equipamientos culturales conoce en su localidad? Salas de exposición y galerías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2795905310300703E-2"/>
          <c:y val="0.29112122965459991"/>
          <c:w val="0.96928982725527835"/>
          <c:h val="0.70818813782462509"/>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Hoja1!$B$3530:$B$3532</c:f>
              <c:strCache>
                <c:ptCount val="3"/>
                <c:pt idx="0">
                  <c:v>Si</c:v>
                </c:pt>
                <c:pt idx="1">
                  <c:v>No</c:v>
                </c:pt>
                <c:pt idx="2">
                  <c:v>Ns/Nr</c:v>
                </c:pt>
              </c:strCache>
            </c:strRef>
          </c:cat>
          <c:val>
            <c:numRef>
              <c:f>Hoja1!$D$3530:$D$3532</c:f>
              <c:numCache>
                <c:formatCode>0.0%</c:formatCode>
                <c:ptCount val="3"/>
                <c:pt idx="0">
                  <c:v>0.16344514222755077</c:v>
                </c:pt>
                <c:pt idx="1">
                  <c:v>0.82386672147348694</c:v>
                </c:pt>
                <c:pt idx="2">
                  <c:v>1.2688136298966002E-2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2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90.1.h. ¿Cuáles de los siguientes equipamientos culturales conoce en su localidad? Centros culturales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21328350498153487"/>
          <c:w val="0.97232704402515724"/>
          <c:h val="0.7391677778769038"/>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1"/>
              <c:layout>
                <c:manualLayout>
                  <c:x val="3.5537620297462817E-2"/>
                  <c:y val="-0.2716451589384660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Hoja1!$B$3546:$B$3548</c:f>
              <c:strCache>
                <c:ptCount val="3"/>
                <c:pt idx="0">
                  <c:v>Si</c:v>
                </c:pt>
                <c:pt idx="1">
                  <c:v>No</c:v>
                </c:pt>
                <c:pt idx="2">
                  <c:v>Ns/Nr</c:v>
                </c:pt>
              </c:strCache>
            </c:strRef>
          </c:cat>
          <c:val>
            <c:numRef>
              <c:f>Hoja1!$D$3546:$D$3548</c:f>
              <c:numCache>
                <c:formatCode>0.0%</c:formatCode>
                <c:ptCount val="3"/>
                <c:pt idx="0">
                  <c:v>0.12139507440360069</c:v>
                </c:pt>
                <c:pt idx="1">
                  <c:v>0.79922184891822534</c:v>
                </c:pt>
                <c:pt idx="2">
                  <c:v>7.9383076678176206E-2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2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90.2.a. ¿Cuáles de los siguientes equipamientos culturales ha utilizado o visitado usted o alguien de su familia, en los últimos 12 meses? Biblioteca pública</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27681020122070965"/>
          <c:w val="1"/>
          <c:h val="0.7210696715931215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0"/>
              <c:layout>
                <c:manualLayout>
                  <c:x val="-0.13418132108486439"/>
                  <c:y val="4.1104549431321087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12-4B06-A22B-087B798A42FD}"/>
                </c:ext>
              </c:extLst>
            </c:dLbl>
            <c:dLbl>
              <c:idx val="1"/>
              <c:layout>
                <c:manualLayout>
                  <c:x val="0.16003138670166228"/>
                  <c:y val="-0.167569262175561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Hoja1!$B$3562:$B$3564</c:f>
              <c:strCache>
                <c:ptCount val="3"/>
                <c:pt idx="0">
                  <c:v>Si</c:v>
                </c:pt>
                <c:pt idx="1">
                  <c:v>No</c:v>
                </c:pt>
                <c:pt idx="2">
                  <c:v>Ns/Nr</c:v>
                </c:pt>
              </c:strCache>
            </c:strRef>
          </c:cat>
          <c:val>
            <c:numRef>
              <c:f>Hoja1!$D$3562:$D$3564</c:f>
              <c:numCache>
                <c:formatCode>0.0%</c:formatCode>
                <c:ptCount val="3"/>
                <c:pt idx="0">
                  <c:v>0.32008811174699914</c:v>
                </c:pt>
                <c:pt idx="1">
                  <c:v>0.66780632479124891</c:v>
                </c:pt>
                <c:pt idx="2">
                  <c:v>1.2105563461760538E-2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5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050"/>
              <a:t>P30.d. Dígame por favor su nivel de acuerdo o desacuerdo con las siguientes afirmaciones: Matar o mandar matar a un criminal no debería ser considerado un delito</a:t>
            </a:r>
          </a:p>
        </c:rich>
      </c:tx>
      <c:overlay val="0"/>
      <c:spPr>
        <a:noFill/>
        <a:ln>
          <a:noFill/>
        </a:ln>
        <a:effectLst/>
      </c:spPr>
      <c:txPr>
        <a:bodyPr rot="0" spcFirstLastPara="1" vertOverflow="ellipsis" vert="horz" wrap="square" anchor="ctr" anchorCtr="1"/>
        <a:lstStyle/>
        <a:p>
          <a:pPr>
            <a:defRPr sz="105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5170669291338578"/>
          <c:y val="0.32504493013139713"/>
          <c:w val="0.4275710848643919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Hoja1!$B$319:$B$323</c:f>
              <c:strCache>
                <c:ptCount val="5"/>
                <c:pt idx="0">
                  <c:v>En desacuerdo</c:v>
                </c:pt>
                <c:pt idx="1">
                  <c:v>Totalmente en desacuerdo</c:v>
                </c:pt>
                <c:pt idx="2">
                  <c:v>De acuerdo</c:v>
                </c:pt>
                <c:pt idx="3">
                  <c:v>Completamente de acuerdo</c:v>
                </c:pt>
                <c:pt idx="4">
                  <c:v>Ns/Nr</c:v>
                </c:pt>
              </c:strCache>
            </c:strRef>
          </c:cat>
          <c:val>
            <c:numRef>
              <c:f>Hoja1!$D$319:$D$323</c:f>
              <c:numCache>
                <c:formatCode>0.0%</c:formatCode>
                <c:ptCount val="5"/>
                <c:pt idx="0">
                  <c:v>0.46080645528899283</c:v>
                </c:pt>
                <c:pt idx="1">
                  <c:v>0.11590425226523368</c:v>
                </c:pt>
                <c:pt idx="2">
                  <c:v>0.32092026728211903</c:v>
                </c:pt>
                <c:pt idx="3">
                  <c:v>5.0248502336297823E-2</c:v>
                </c:pt>
                <c:pt idx="4">
                  <c:v>5.2120522827353737E-2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90.2.b. ¿Cuáles de los siguientes equipamientos culturales ha utilizado o visitado usted o alguien de su familia, en los últimos 12 meses? Casa de la cultura</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29148193671206385"/>
          <c:w val="0.96781609195402296"/>
          <c:h val="0.70521200543334894"/>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1"/>
              <c:layout>
                <c:manualLayout>
                  <c:x val="0.10868011811023622"/>
                  <c:y val="-0.2176979440069991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Hoja1!$B$3578:$B$3580</c:f>
              <c:strCache>
                <c:ptCount val="3"/>
                <c:pt idx="0">
                  <c:v>Si</c:v>
                </c:pt>
                <c:pt idx="1">
                  <c:v>No</c:v>
                </c:pt>
                <c:pt idx="2">
                  <c:v>Ns/Nr</c:v>
                </c:pt>
              </c:strCache>
            </c:strRef>
          </c:cat>
          <c:val>
            <c:numRef>
              <c:f>Hoja1!$D$3578:$D$3580</c:f>
              <c:numCache>
                <c:formatCode>0.0%</c:formatCode>
                <c:ptCount val="3"/>
                <c:pt idx="0">
                  <c:v>0.25546289467363692</c:v>
                </c:pt>
                <c:pt idx="1">
                  <c:v>0.67383860179857402</c:v>
                </c:pt>
                <c:pt idx="2">
                  <c:v>7.0698503527795512E-2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2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90.2.c. ¿Cuáles de los siguientes equipamientos culturales ha utilizado o visitado usted o alguien de su familia, en los últimos 12 meses?  Bibloestación</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26144601499745362"/>
          <c:w val="1"/>
          <c:h val="0.73808887452364091"/>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0"/>
              <c:layout>
                <c:manualLayout>
                  <c:x val="-0.12062926509186352"/>
                  <c:y val="5.0785943423738697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12-4B06-A22B-087B798A42FD}"/>
                </c:ext>
              </c:extLst>
            </c:dLbl>
            <c:dLbl>
              <c:idx val="1"/>
              <c:layout>
                <c:manualLayout>
                  <c:x val="0.15932206911636046"/>
                  <c:y val="-0.18961067366579176"/>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Hoja1!$B$3594:$B$3596</c:f>
              <c:strCache>
                <c:ptCount val="3"/>
                <c:pt idx="0">
                  <c:v>Si</c:v>
                </c:pt>
                <c:pt idx="1">
                  <c:v>No</c:v>
                </c:pt>
                <c:pt idx="2">
                  <c:v>Ns/Nr</c:v>
                </c:pt>
              </c:strCache>
            </c:strRef>
          </c:cat>
          <c:val>
            <c:numRef>
              <c:f>Hoja1!$D$3594:$D$3596</c:f>
              <c:numCache>
                <c:formatCode>0.0%</c:formatCode>
                <c:ptCount val="3"/>
                <c:pt idx="0">
                  <c:v>0.28212961774666634</c:v>
                </c:pt>
                <c:pt idx="1">
                  <c:v>0.70541063748737221</c:v>
                </c:pt>
                <c:pt idx="2">
                  <c:v>1.2459744765967068E-2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2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90.2.d. ¿Cuáles de los siguientes equipamientos culturales ha utilizado o visitado usted o alguien de su familia, en los últimos 12 meses? Paradero para libros para parques - PPP</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016941439868826"/>
          <c:w val="1"/>
          <c:h val="0.69453792283869564"/>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1"/>
              <c:layout>
                <c:manualLayout>
                  <c:x val="0.10862926509186352"/>
                  <c:y val="-0.2327814231554389"/>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Hoja1!$B$3610:$B$3612</c:f>
              <c:strCache>
                <c:ptCount val="3"/>
                <c:pt idx="0">
                  <c:v>Si</c:v>
                </c:pt>
                <c:pt idx="1">
                  <c:v>No</c:v>
                </c:pt>
                <c:pt idx="2">
                  <c:v>Ns/Nr</c:v>
                </c:pt>
              </c:strCache>
            </c:strRef>
          </c:cat>
          <c:val>
            <c:numRef>
              <c:f>Hoja1!$D$3610:$D$3612</c:f>
              <c:numCache>
                <c:formatCode>0.0%</c:formatCode>
                <c:ptCount val="3"/>
                <c:pt idx="0">
                  <c:v>0.22006837491285508</c:v>
                </c:pt>
                <c:pt idx="1">
                  <c:v>0.70721689429212897</c:v>
                </c:pt>
                <c:pt idx="2">
                  <c:v>7.2714730795018723E-2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2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90.2.e. ¿Cuáles de los siguientes equipamientos culturales ha utilizado o visitado usted o alguien de su familia, en los últimos 12 meses? Museo</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2647491122366579"/>
          <c:w val="1"/>
          <c:h val="0.67296577551681747"/>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1"/>
              <c:layout>
                <c:manualLayout>
                  <c:x val="0.10486931321084865"/>
                  <c:y val="-0.22729585885097697"/>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Hoja1!$B$3626:$B$3628</c:f>
              <c:strCache>
                <c:ptCount val="3"/>
                <c:pt idx="0">
                  <c:v>Si</c:v>
                </c:pt>
                <c:pt idx="1">
                  <c:v>No</c:v>
                </c:pt>
                <c:pt idx="2">
                  <c:v>Ns/Nr</c:v>
                </c:pt>
              </c:strCache>
            </c:strRef>
          </c:cat>
          <c:val>
            <c:numRef>
              <c:f>Hoja1!$D$3626:$D$3628</c:f>
              <c:numCache>
                <c:formatCode>0.0%</c:formatCode>
                <c:ptCount val="3"/>
                <c:pt idx="0">
                  <c:v>0.18545707616704241</c:v>
                </c:pt>
                <c:pt idx="1">
                  <c:v>0.80114264589317719</c:v>
                </c:pt>
                <c:pt idx="2">
                  <c:v>1.3400277939782421E-2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2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90.f. ¿Cuáles de los siguientes equipamientos culturales ha utilizado o visitado usted o alguien de su familia, en los últimos 12 meses? Teatro</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27100566867015302"/>
          <c:w val="1"/>
          <c:h val="0.67750610769201658"/>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1"/>
              <c:layout>
                <c:manualLayout>
                  <c:x val="6.1075678040244968E-2"/>
                  <c:y val="-0.2564647127442403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Hoja1!$B$3642:$B$3644</c:f>
              <c:strCache>
                <c:ptCount val="3"/>
                <c:pt idx="0">
                  <c:v>Si</c:v>
                </c:pt>
                <c:pt idx="1">
                  <c:v>No</c:v>
                </c:pt>
                <c:pt idx="2">
                  <c:v>Ns/Nr</c:v>
                </c:pt>
              </c:strCache>
            </c:strRef>
          </c:cat>
          <c:val>
            <c:numRef>
              <c:f>Hoja1!$D$3642:$D$3644</c:f>
              <c:numCache>
                <c:formatCode>0.0%</c:formatCode>
                <c:ptCount val="3"/>
                <c:pt idx="0">
                  <c:v>0.14851152371418003</c:v>
                </c:pt>
                <c:pt idx="1">
                  <c:v>0.77432897789251398</c:v>
                </c:pt>
                <c:pt idx="2">
                  <c:v>7.7159498393308643E-2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2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90.g. ¿Cuáles de los siguientes equipamientos culturales ha utilizado o visitado usted o alguien de su familia, en los últimos 12 meses? Salas de exposición y galerías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1699815048470513E-2"/>
          <c:y val="0.3203987174733352"/>
          <c:w val="0.94695600765929444"/>
          <c:h val="0.6733087588428178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1"/>
              <c:layout>
                <c:manualLayout>
                  <c:x val="0.15768143044619423"/>
                  <c:y val="-0.2085363808690580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Hoja1!$B$3658:$B$3660</c:f>
              <c:strCache>
                <c:ptCount val="3"/>
                <c:pt idx="0">
                  <c:v>Si</c:v>
                </c:pt>
                <c:pt idx="1">
                  <c:v>No</c:v>
                </c:pt>
                <c:pt idx="2">
                  <c:v>Ns/Nr</c:v>
                </c:pt>
              </c:strCache>
            </c:strRef>
          </c:cat>
          <c:val>
            <c:numRef>
              <c:f>Hoja1!$D$3658:$D$3660</c:f>
              <c:numCache>
                <c:formatCode>0.0%</c:formatCode>
                <c:ptCount val="3"/>
                <c:pt idx="0">
                  <c:v>0.22011562635533111</c:v>
                </c:pt>
                <c:pt idx="1">
                  <c:v>0.76570248718926948</c:v>
                </c:pt>
                <c:pt idx="2">
                  <c:v>1.4181886455401284E-2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2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90.h. ¿Cuáles de los siguientes equipamientos culturales ha utilizado o visitado usted o alguien de su familia, en los últimos 12 meses? Centros culturales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29149640247074204"/>
          <c:w val="1"/>
          <c:h val="0.69609362798928176"/>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1"/>
              <c:layout>
                <c:manualLayout>
                  <c:x val="6.0055008748906388E-2"/>
                  <c:y val="-0.25290427238261887"/>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Hoja1!$B$3674:$B$3676</c:f>
              <c:strCache>
                <c:ptCount val="3"/>
                <c:pt idx="0">
                  <c:v>Si</c:v>
                </c:pt>
                <c:pt idx="1">
                  <c:v>No</c:v>
                </c:pt>
                <c:pt idx="2">
                  <c:v>Ns/Nr</c:v>
                </c:pt>
              </c:strCache>
            </c:strRef>
          </c:cat>
          <c:val>
            <c:numRef>
              <c:f>Hoja1!$D$3674:$D$3676</c:f>
              <c:numCache>
                <c:formatCode>0.0%</c:formatCode>
                <c:ptCount val="3"/>
                <c:pt idx="0">
                  <c:v>0.17604517879026604</c:v>
                </c:pt>
                <c:pt idx="1">
                  <c:v>0.74653815070485108</c:v>
                </c:pt>
                <c:pt idx="2">
                  <c:v>7.7416670504884461E-2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2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r>
              <a:rPr lang="es-CO" sz="1100"/>
              <a:t>P91. ¿Ha asistido en los últimos 12 meses a algún concierto de la Orquesta Filarmónica de Bogotá? (coro filarmónico juvenil, infantil, banda filarmónica juvenil, orquesta filarmónica de Bogotá, orquesta filarmónica prejuvenil, juvenil).</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2796664219596624"/>
          <c:w val="1"/>
          <c:h val="0.71908066138888649"/>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1"/>
              <c:layout>
                <c:manualLayout>
                  <c:x val="9.3277777777777779E-2"/>
                  <c:y val="-0.23554352580927385"/>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dLbl>
              <c:idx val="2"/>
              <c:layout>
                <c:manualLayout>
                  <c:x val="-5.0000984251968507E-2"/>
                  <c:y val="-2.58697871099445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Hoja1!$B$3691:$B$3693</c:f>
              <c:strCache>
                <c:ptCount val="3"/>
                <c:pt idx="0">
                  <c:v>Sí</c:v>
                </c:pt>
                <c:pt idx="1">
                  <c:v>No</c:v>
                </c:pt>
                <c:pt idx="2">
                  <c:v>Ns/Nr</c:v>
                </c:pt>
              </c:strCache>
            </c:strRef>
          </c:cat>
          <c:val>
            <c:numRef>
              <c:f>Hoja1!$D$3691:$D$3693</c:f>
              <c:numCache>
                <c:formatCode>0.0%</c:formatCode>
                <c:ptCount val="3"/>
                <c:pt idx="0">
                  <c:v>0.14102662663104787</c:v>
                </c:pt>
                <c:pt idx="1">
                  <c:v>0.85683328806597248</c:v>
                </c:pt>
                <c:pt idx="2">
                  <c:v>2.1400853029848264E-3</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2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P92. ¿Cuál es la principal razón por la cual usted no ha asistido a algún concierto de la Orquesta Filarmónica de Bogotá?</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8098593081270247"/>
          <c:y val="0.2667568776125207"/>
          <c:w val="0.39694043649949162"/>
          <c:h val="0.70005507508282772"/>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9"/>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8082-454E-B4AB-0D5199C3EB2C}"/>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Hoja1!$B$3708:$B$3717</c:f>
              <c:strCache>
                <c:ptCount val="10"/>
                <c:pt idx="0">
                  <c:v>Falta de dinero</c:v>
                </c:pt>
                <c:pt idx="1">
                  <c:v>Falta de tiempo</c:v>
                </c:pt>
                <c:pt idx="2">
                  <c:v>No le interesa</c:v>
                </c:pt>
                <c:pt idx="3">
                  <c:v>No conoce la orquesta</c:v>
                </c:pt>
                <c:pt idx="4">
                  <c:v>Los lugares donde realizan los conciertos están lejos de su casa</c:v>
                </c:pt>
                <c:pt idx="5">
                  <c:v>No conoce la programación</c:v>
                </c:pt>
                <c:pt idx="6">
                  <c:v>No es fácil llegar a donde se presentan</c:v>
                </c:pt>
                <c:pt idx="7">
                  <c:v>Otra</c:v>
                </c:pt>
                <c:pt idx="8">
                  <c:v>No responde</c:v>
                </c:pt>
                <c:pt idx="9">
                  <c:v>No aplica</c:v>
                </c:pt>
              </c:strCache>
            </c:strRef>
          </c:cat>
          <c:val>
            <c:numRef>
              <c:f>Hoja1!$D$3708:$D$3717</c:f>
              <c:numCache>
                <c:formatCode>0.0%</c:formatCode>
                <c:ptCount val="10"/>
                <c:pt idx="0">
                  <c:v>8.7900512592315405E-2</c:v>
                </c:pt>
                <c:pt idx="1">
                  <c:v>0.16916981183418214</c:v>
                </c:pt>
                <c:pt idx="2">
                  <c:v>0.20943052981038998</c:v>
                </c:pt>
                <c:pt idx="3">
                  <c:v>0.10644678915614984</c:v>
                </c:pt>
                <c:pt idx="4">
                  <c:v>2.0635438882910771E-2</c:v>
                </c:pt>
                <c:pt idx="5">
                  <c:v>0.12249169331307043</c:v>
                </c:pt>
                <c:pt idx="6">
                  <c:v>6.0958545866685813E-3</c:v>
                </c:pt>
                <c:pt idx="7">
                  <c:v>4.1408911572458724E-3</c:v>
                </c:pt>
                <c:pt idx="8">
                  <c:v>0.13266185203600719</c:v>
                </c:pt>
                <c:pt idx="9">
                  <c:v>0.14102662663104787</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P93. ¿Usted sabe leer y escribir?</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8129629629629636"/>
          <c:w val="1"/>
          <c:h val="0.57115471591781142"/>
        </c:manualLayout>
      </c:layout>
      <c:pie3DChart>
        <c:varyColors val="1"/>
        <c:dLbls>
          <c:showLegendKey val="0"/>
          <c:showVal val="0"/>
          <c:showCatName val="0"/>
          <c:showSerName val="0"/>
          <c:showPercent val="0"/>
          <c:showBubbleSize val="0"/>
          <c:showLeaderLines val="0"/>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P31.a. ¿Usted en general, se siente mucho, poco o nada motivado para votar por? Presidente</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26837335958005243"/>
          <c:y val="0.260230023330417"/>
          <c:w val="0.59423775153105862"/>
          <c:h val="0.70658209390492843"/>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4"/>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915A-4555-AF37-E54D12337218}"/>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Hoja1!$B$338:$B$342</c:f>
              <c:strCache>
                <c:ptCount val="5"/>
                <c:pt idx="0">
                  <c:v>Nada</c:v>
                </c:pt>
                <c:pt idx="1">
                  <c:v>Poco</c:v>
                </c:pt>
                <c:pt idx="2">
                  <c:v>Mucho</c:v>
                </c:pt>
                <c:pt idx="3">
                  <c:v>Ns/Nr</c:v>
                </c:pt>
                <c:pt idx="4">
                  <c:v>No aplica</c:v>
                </c:pt>
              </c:strCache>
            </c:strRef>
          </c:cat>
          <c:val>
            <c:numRef>
              <c:f>Hoja1!$D$338:$D$342</c:f>
              <c:numCache>
                <c:formatCode>0.0%</c:formatCode>
                <c:ptCount val="5"/>
                <c:pt idx="0">
                  <c:v>0.48750518863684605</c:v>
                </c:pt>
                <c:pt idx="1">
                  <c:v>0.22050968417089417</c:v>
                </c:pt>
                <c:pt idx="2">
                  <c:v>0.16538348855957288</c:v>
                </c:pt>
                <c:pt idx="3">
                  <c:v>3.1879786242483658E-2</c:v>
                </c:pt>
                <c:pt idx="4">
                  <c:v>9.4721852390198785E-2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P93. ¿Usted sabe leer y escribir?</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23436654428562498"/>
          <c:w val="1"/>
          <c:h val="0.76413704788746795"/>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0"/>
              <c:layout>
                <c:manualLayout>
                  <c:x val="3.270997375328084E-3"/>
                  <c:y val="-0.2685877806940799"/>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Hoja1!$B$3731:$B$3732</c:f>
              <c:strCache>
                <c:ptCount val="2"/>
                <c:pt idx="0">
                  <c:v>Si</c:v>
                </c:pt>
                <c:pt idx="1">
                  <c:v>No</c:v>
                </c:pt>
              </c:strCache>
            </c:strRef>
          </c:cat>
          <c:val>
            <c:numRef>
              <c:f>Hoja1!$D$3731:$D$3732</c:f>
              <c:numCache>
                <c:formatCode>0.0%</c:formatCode>
                <c:ptCount val="2"/>
                <c:pt idx="0">
                  <c:v>0.97712478887637144</c:v>
                </c:pt>
                <c:pt idx="1">
                  <c:v>2.1919434885850922E-2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2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P94. En los últimos 12 meses, ¿Usted Leyó en cualquier formato y/o soporte? (incluya lectura impresa o digital)</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28226224846894132"/>
          <c:y val="0.30273035493519507"/>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C608-4F9D-A742-8CDECEC01AC3}"/>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Hoja1!$B$3747:$B$3750</c:f>
              <c:strCache>
                <c:ptCount val="4"/>
                <c:pt idx="0">
                  <c:v>Si</c:v>
                </c:pt>
                <c:pt idx="1">
                  <c:v>No</c:v>
                </c:pt>
                <c:pt idx="2">
                  <c:v>Ns/Nr</c:v>
                </c:pt>
                <c:pt idx="3">
                  <c:v>No aplica</c:v>
                </c:pt>
              </c:strCache>
            </c:strRef>
          </c:cat>
          <c:val>
            <c:numRef>
              <c:f>Hoja1!$D$3747:$D$3750</c:f>
              <c:numCache>
                <c:formatCode>0.0%</c:formatCode>
                <c:ptCount val="4"/>
                <c:pt idx="0">
                  <c:v>0.73149030491753175</c:v>
                </c:pt>
                <c:pt idx="1">
                  <c:v>0.24040849392795172</c:v>
                </c:pt>
                <c:pt idx="2">
                  <c:v>6.1817662686705632E-3</c:v>
                </c:pt>
                <c:pt idx="3">
                  <c:v>2.1919434885850922E-2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P95. ¿Cuál es el principal motivo por el que no leyó en en los últimos  12 meses?</a:t>
            </a:r>
          </a:p>
        </c:rich>
      </c:tx>
      <c:layout>
        <c:manualLayout>
          <c:xMode val="edge"/>
          <c:yMode val="edge"/>
          <c:x val="0.13309733158355205"/>
          <c:y val="1.8518518518518517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6559558180227473"/>
          <c:y val="0.21972638401041844"/>
          <c:w val="0.45534886264216973"/>
          <c:h val="0.74708582684034663"/>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8"/>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4-142E-49A9-9494-D2FAD8C95B87}"/>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Hoja1!$B$3764:$B$3772</c:f>
              <c:strCache>
                <c:ptCount val="9"/>
                <c:pt idx="0">
                  <c:v>Falta de tiempo</c:v>
                </c:pt>
                <c:pt idx="1">
                  <c:v>No tiene materiales de lectura</c:v>
                </c:pt>
                <c:pt idx="2">
                  <c:v>Falta de dinero</c:v>
                </c:pt>
                <c:pt idx="3">
                  <c:v>Falta de voluntad</c:v>
                </c:pt>
                <c:pt idx="4">
                  <c:v>Problemas visuales</c:v>
                </c:pt>
                <c:pt idx="5">
                  <c:v>Me cuesta trabajo concentrarme</c:v>
                </c:pt>
                <c:pt idx="6">
                  <c:v>Otra. ¿Cuál?</c:v>
                </c:pt>
                <c:pt idx="7">
                  <c:v>No responde</c:v>
                </c:pt>
                <c:pt idx="8">
                  <c:v>No aplica</c:v>
                </c:pt>
              </c:strCache>
            </c:strRef>
          </c:cat>
          <c:val>
            <c:numRef>
              <c:f>Hoja1!$D$3764:$D$3772</c:f>
              <c:numCache>
                <c:formatCode>0.0%</c:formatCode>
                <c:ptCount val="9"/>
                <c:pt idx="0">
                  <c:v>7.5942184444245484E-2</c:v>
                </c:pt>
                <c:pt idx="1">
                  <c:v>1.4308208129381651E-2</c:v>
                </c:pt>
                <c:pt idx="2">
                  <c:v>3.5491030263625808E-2</c:v>
                </c:pt>
                <c:pt idx="3">
                  <c:v>7.6856493106576176E-2</c:v>
                </c:pt>
                <c:pt idx="4">
                  <c:v>1.6034041544324234E-2</c:v>
                </c:pt>
                <c:pt idx="5">
                  <c:v>4.5999314724506635E-3</c:v>
                </c:pt>
                <c:pt idx="6">
                  <c:v>1.1914429501408267E-3</c:v>
                </c:pt>
                <c:pt idx="7">
                  <c:v>1.2564218266443206E-2</c:v>
                </c:pt>
                <c:pt idx="8">
                  <c:v>0.76301244982281491</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96. ¿Sobre cuáles de los siguientes temas usted ha buscado información en el último mes?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54446766881412556"/>
          <c:y val="0.20008174176291377"/>
          <c:w val="0.33127474217237995"/>
          <c:h val="0.77382421518861721"/>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10"/>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8533-484A-97E6-1122EBF84EFC}"/>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Hoja1!$B$3784:$B$3794</c:f>
              <c:strCache>
                <c:ptCount val="11"/>
                <c:pt idx="0">
                  <c:v>Arte y cultura</c:v>
                </c:pt>
                <c:pt idx="1">
                  <c:v>Literatura y novela </c:v>
                </c:pt>
                <c:pt idx="2">
                  <c:v>Cocina, hogar, jardineria, decoración, manualidades</c:v>
                </c:pt>
                <c:pt idx="3">
                  <c:v>Ciencia y tecnología </c:v>
                </c:pt>
                <c:pt idx="4">
                  <c:v>Ciencias sociales y pólitica</c:v>
                </c:pt>
                <c:pt idx="5">
                  <c:v>Entretenimiento y guía de ocio</c:v>
                </c:pt>
                <c:pt idx="6">
                  <c:v>Economía, negocios </c:v>
                </c:pt>
                <c:pt idx="7">
                  <c:v>Religión</c:v>
                </c:pt>
                <c:pt idx="8">
                  <c:v>Salud y deportes</c:v>
                </c:pt>
                <c:pt idx="9">
                  <c:v>Otro cuál</c:v>
                </c:pt>
                <c:pt idx="10">
                  <c:v>No aplica</c:v>
                </c:pt>
              </c:strCache>
            </c:strRef>
          </c:cat>
          <c:val>
            <c:numRef>
              <c:f>Hoja1!$D$3784:$D$3794</c:f>
              <c:numCache>
                <c:formatCode>0.0%</c:formatCode>
                <c:ptCount val="11"/>
                <c:pt idx="0">
                  <c:v>0.19732060145298383</c:v>
                </c:pt>
                <c:pt idx="1">
                  <c:v>0.17546711231836148</c:v>
                </c:pt>
                <c:pt idx="2">
                  <c:v>0.15670079602139825</c:v>
                </c:pt>
                <c:pt idx="3">
                  <c:v>0.17322930335822345</c:v>
                </c:pt>
                <c:pt idx="4">
                  <c:v>9.8659282012483834E-2</c:v>
                </c:pt>
                <c:pt idx="5">
                  <c:v>0.161148863156586</c:v>
                </c:pt>
                <c:pt idx="6">
                  <c:v>8.7493460948002227E-2</c:v>
                </c:pt>
                <c:pt idx="7">
                  <c:v>0.12225178403326399</c:v>
                </c:pt>
                <c:pt idx="8">
                  <c:v>0.20430123017472507</c:v>
                </c:pt>
                <c:pt idx="9">
                  <c:v>2.8733459087567512E-2</c:v>
                </c:pt>
                <c:pt idx="10">
                  <c:v>3.5441596204743617E-2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P97. ¿En los últimos 12 meses, leyó libros?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28226224846894138"/>
          <c:y val="0.22319298629338"/>
          <c:w val="0.53868219597550304"/>
          <c:h val="0.766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6-854B-476F-9F00-B0BAE6244F24}"/>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Hoja1!$B$3808:$B$3811</c:f>
              <c:strCache>
                <c:ptCount val="4"/>
                <c:pt idx="0">
                  <c:v>Si</c:v>
                </c:pt>
                <c:pt idx="1">
                  <c:v>No</c:v>
                </c:pt>
                <c:pt idx="2">
                  <c:v>Ns/Nr</c:v>
                </c:pt>
                <c:pt idx="3">
                  <c:v>No aplica</c:v>
                </c:pt>
              </c:strCache>
            </c:strRef>
          </c:cat>
          <c:val>
            <c:numRef>
              <c:f>Hoja1!$D$3808:$D$3811</c:f>
              <c:numCache>
                <c:formatCode>0.0%</c:formatCode>
                <c:ptCount val="4"/>
                <c:pt idx="0">
                  <c:v>0.54338458109036236</c:v>
                </c:pt>
                <c:pt idx="1">
                  <c:v>0.19948041098157845</c:v>
                </c:pt>
                <c:pt idx="2">
                  <c:v>0.23521557304220983</c:v>
                </c:pt>
                <c:pt idx="3">
                  <c:v>2.1919434885850922E-2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P98. ¿Con qué frecuencia?</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8226224846894139"/>
          <c:y val="0.18611595242586693"/>
          <c:w val="0.39979330708661415"/>
          <c:h val="0.78069627407556863"/>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7"/>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4-9CC3-4049-8431-A4B438BBFF5C}"/>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Hoja1!$B$3826:$B$3833</c:f>
              <c:strCache>
                <c:ptCount val="8"/>
                <c:pt idx="0">
                  <c:v>Todos los días</c:v>
                </c:pt>
                <c:pt idx="1">
                  <c:v>Varias veces a la semana</c:v>
                </c:pt>
                <c:pt idx="2">
                  <c:v>Una vez a la semana</c:v>
                </c:pt>
                <c:pt idx="3">
                  <c:v>Una vez al mes</c:v>
                </c:pt>
                <c:pt idx="4">
                  <c:v>Una vez cada tres meses</c:v>
                </c:pt>
                <c:pt idx="5">
                  <c:v>Por lo menos una vez a la semana</c:v>
                </c:pt>
                <c:pt idx="6">
                  <c:v>Ns/Nr</c:v>
                </c:pt>
                <c:pt idx="7">
                  <c:v>No aplica</c:v>
                </c:pt>
              </c:strCache>
            </c:strRef>
          </c:cat>
          <c:val>
            <c:numRef>
              <c:f>Hoja1!$D$3826:$D$3833</c:f>
              <c:numCache>
                <c:formatCode>0.0%</c:formatCode>
                <c:ptCount val="8"/>
                <c:pt idx="0">
                  <c:v>0.16169781896933061</c:v>
                </c:pt>
                <c:pt idx="1">
                  <c:v>0.19422841059263724</c:v>
                </c:pt>
                <c:pt idx="2">
                  <c:v>9.8279780450798271E-2</c:v>
                </c:pt>
                <c:pt idx="3">
                  <c:v>5.6020140525195938E-2</c:v>
                </c:pt>
                <c:pt idx="4">
                  <c:v>1.8930324925751897E-2</c:v>
                </c:pt>
                <c:pt idx="5">
                  <c:v>1.1285387132033125E-2</c:v>
                </c:pt>
                <c:pt idx="6">
                  <c:v>0.23815829153681267</c:v>
                </c:pt>
                <c:pt idx="7">
                  <c:v>0.22139984586743056</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P103.a. Usted leyó libros por: Gusto</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4059558180227473"/>
          <c:y val="0.2093040974044911"/>
          <c:w val="0.49979330708661418"/>
          <c:h val="0.766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D415-4BD5-A1D4-1B09DFA79E67}"/>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Hoja1!$B$3915:$B$3918</c:f>
              <c:strCache>
                <c:ptCount val="4"/>
                <c:pt idx="0">
                  <c:v>Si</c:v>
                </c:pt>
                <c:pt idx="1">
                  <c:v>No</c:v>
                </c:pt>
                <c:pt idx="2">
                  <c:v>Ns/Nr</c:v>
                </c:pt>
                <c:pt idx="3">
                  <c:v>No aplica</c:v>
                </c:pt>
              </c:strCache>
            </c:strRef>
          </c:cat>
          <c:val>
            <c:numRef>
              <c:f>Hoja1!$D$3915:$D$3918</c:f>
              <c:numCache>
                <c:formatCode>0.0%</c:formatCode>
                <c:ptCount val="4"/>
                <c:pt idx="0">
                  <c:v>0.50320801904822232</c:v>
                </c:pt>
                <c:pt idx="1">
                  <c:v>3.9913762515166512E-2</c:v>
                </c:pt>
                <c:pt idx="2">
                  <c:v>0.43495878355076462</c:v>
                </c:pt>
                <c:pt idx="3">
                  <c:v>2.1919434885850922E-2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P103.b. Usted leyó libros por: Requerimientos del trabajo</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28504002624671915"/>
          <c:y val="0.260230023330417"/>
          <c:w val="0.53868219597550304"/>
          <c:h val="0.71121172353455808"/>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CC8D-4BC4-BDD8-36BB4BB756EC}"/>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Hoja1!$B$3932:$B$3935</c:f>
              <c:strCache>
                <c:ptCount val="4"/>
                <c:pt idx="0">
                  <c:v>Si</c:v>
                </c:pt>
                <c:pt idx="1">
                  <c:v>No</c:v>
                </c:pt>
                <c:pt idx="2">
                  <c:v>Ns/Nr</c:v>
                </c:pt>
                <c:pt idx="3">
                  <c:v>No aplica</c:v>
                </c:pt>
              </c:strCache>
            </c:strRef>
          </c:cat>
          <c:val>
            <c:numRef>
              <c:f>Hoja1!$D$3932:$D$3935</c:f>
              <c:numCache>
                <c:formatCode>0.0%</c:formatCode>
                <c:ptCount val="4"/>
                <c:pt idx="0">
                  <c:v>0.13726123370887408</c:v>
                </c:pt>
                <c:pt idx="1">
                  <c:v>0.38812351121016969</c:v>
                </c:pt>
                <c:pt idx="2">
                  <c:v>0.45269582019510407</c:v>
                </c:pt>
                <c:pt idx="3">
                  <c:v>2.1919434885850922E-2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P103.c. Usted leyó libros por: Exigencia del estudio</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1837335958005242"/>
          <c:y val="0.2833781714785652"/>
          <c:w val="0.53868219597550304"/>
          <c:h val="0.6834339457567804"/>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E90F-479B-B074-3C940765B0D5}"/>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Hoja1!$B$3949:$B$3952</c:f>
              <c:strCache>
                <c:ptCount val="4"/>
                <c:pt idx="0">
                  <c:v>Si</c:v>
                </c:pt>
                <c:pt idx="1">
                  <c:v>No</c:v>
                </c:pt>
                <c:pt idx="2">
                  <c:v>Ns/Nr</c:v>
                </c:pt>
                <c:pt idx="3">
                  <c:v>No aplica</c:v>
                </c:pt>
              </c:strCache>
            </c:strRef>
          </c:cat>
          <c:val>
            <c:numRef>
              <c:f>Hoja1!$D$3949:$D$3952</c:f>
              <c:numCache>
                <c:formatCode>0.0%</c:formatCode>
                <c:ptCount val="4"/>
                <c:pt idx="0">
                  <c:v>0.19334525557414128</c:v>
                </c:pt>
                <c:pt idx="1">
                  <c:v>0.33005707571027437</c:v>
                </c:pt>
                <c:pt idx="2">
                  <c:v>0.45467823382972822</c:v>
                </c:pt>
                <c:pt idx="3">
                  <c:v>2.1919434885850922E-2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P103.d. Usted leyó libros por: Compartir con los(as) niños(as)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29059558180227474"/>
          <c:y val="0.32504483814523183"/>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1E10-4431-AB1C-B4F687ED9E92}"/>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Hoja1!$B$3966:$B$3969</c:f>
              <c:strCache>
                <c:ptCount val="4"/>
                <c:pt idx="0">
                  <c:v>Si</c:v>
                </c:pt>
                <c:pt idx="1">
                  <c:v>No</c:v>
                </c:pt>
                <c:pt idx="2">
                  <c:v>Ns/Nr</c:v>
                </c:pt>
                <c:pt idx="3">
                  <c:v>No aplica</c:v>
                </c:pt>
              </c:strCache>
            </c:strRef>
          </c:cat>
          <c:val>
            <c:numRef>
              <c:f>Hoja1!$D$3966:$D$3969</c:f>
              <c:numCache>
                <c:formatCode>0.0%</c:formatCode>
                <c:ptCount val="4"/>
                <c:pt idx="0">
                  <c:v>0.19215624549323157</c:v>
                </c:pt>
                <c:pt idx="1">
                  <c:v>0.34645235927784557</c:v>
                </c:pt>
                <c:pt idx="2">
                  <c:v>0.43947196034306946</c:v>
                </c:pt>
                <c:pt idx="3">
                  <c:v>2.1919434885850922E-2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P31.b. ¿Usted en general, se siente mucho, poco o nada motivado para votar por? Alcalde</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25726224846894136"/>
          <c:y val="0.27447044981446284"/>
          <c:w val="0.58868219597550309"/>
          <c:h val="0.68314671010951222"/>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4"/>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649E-4D53-B19D-EA069645B008}"/>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Hoja1!$B$357:$B$361</c:f>
              <c:strCache>
                <c:ptCount val="5"/>
                <c:pt idx="0">
                  <c:v>Nada</c:v>
                </c:pt>
                <c:pt idx="1">
                  <c:v>Poco</c:v>
                </c:pt>
                <c:pt idx="2">
                  <c:v>Mucho</c:v>
                </c:pt>
                <c:pt idx="3">
                  <c:v>Ns/Nr</c:v>
                </c:pt>
                <c:pt idx="4">
                  <c:v>No aplica</c:v>
                </c:pt>
              </c:strCache>
            </c:strRef>
          </c:cat>
          <c:val>
            <c:numRef>
              <c:f>Hoja1!$D$357:$D$361</c:f>
              <c:numCache>
                <c:formatCode>0.0%</c:formatCode>
                <c:ptCount val="5"/>
                <c:pt idx="0">
                  <c:v>0.49913055422945291</c:v>
                </c:pt>
                <c:pt idx="1">
                  <c:v>0.21459867546602973</c:v>
                </c:pt>
                <c:pt idx="2">
                  <c:v>0.15917422283971921</c:v>
                </c:pt>
                <c:pt idx="3">
                  <c:v>3.2374695074595602E-2</c:v>
                </c:pt>
                <c:pt idx="4">
                  <c:v>9.4721852390198785E-2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P104.1.a. En los últimos 12 meses, leyó… 104.1. En medio impreso (papel) Revistas ( todo tipo ej: a) farándula, científicas, académicas)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26004002624671918"/>
          <c:y val="0.33430410144048195"/>
          <c:w val="0.60257108486439193"/>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FF0000"/>
              </a:solidFill>
              <a:ln>
                <a:noFill/>
              </a:ln>
              <a:effectLst/>
              <a:scene3d>
                <a:camera prst="orthographicFront"/>
                <a:lightRig rig="threePt" dir="t"/>
              </a:scene3d>
              <a:sp3d>
                <a:bevelT/>
              </a:sp3d>
            </c:spPr>
            <c:extLst>
              <c:ext xmlns:c16="http://schemas.microsoft.com/office/drawing/2014/chart" uri="{C3380CC4-5D6E-409C-BE32-E72D297353CC}">
                <c16:uniqueId val="{00000002-D564-4796-AFC8-F698E0686BF1}"/>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Hoja1!$B$3995:$B$3998</c:f>
              <c:strCache>
                <c:ptCount val="4"/>
                <c:pt idx="0">
                  <c:v>Si</c:v>
                </c:pt>
                <c:pt idx="1">
                  <c:v>No</c:v>
                </c:pt>
                <c:pt idx="2">
                  <c:v>Ns/Nr</c:v>
                </c:pt>
                <c:pt idx="3">
                  <c:v>No aplica</c:v>
                </c:pt>
              </c:strCache>
            </c:strRef>
          </c:cat>
          <c:val>
            <c:numRef>
              <c:f>Hoja1!$D$3995:$D$3998</c:f>
              <c:numCache>
                <c:formatCode>0.0%</c:formatCode>
                <c:ptCount val="4"/>
                <c:pt idx="0">
                  <c:v>0.45480149401914505</c:v>
                </c:pt>
                <c:pt idx="1">
                  <c:v>0.27305177007142778</c:v>
                </c:pt>
                <c:pt idx="2">
                  <c:v>0.25022730102357749</c:v>
                </c:pt>
                <c:pt idx="3">
                  <c:v>2.1919434885850922E-2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P104.2.a.  En los últimos 12 meses, leyó…  104.2. En internet o digital  Revistas ( todo tipo ej: a) farándula, científicas, académicas)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25726224846894136"/>
          <c:y val="0.32504492020174619"/>
          <c:w val="0.64145997375328079"/>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3EEB-4068-A4BF-C55EF055561A}"/>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Hoja1!$B$4009:$B$4012</c:f>
              <c:strCache>
                <c:ptCount val="4"/>
                <c:pt idx="0">
                  <c:v>Si</c:v>
                </c:pt>
                <c:pt idx="1">
                  <c:v>No</c:v>
                </c:pt>
                <c:pt idx="2">
                  <c:v>Ns/Nr</c:v>
                </c:pt>
                <c:pt idx="3">
                  <c:v>No aplica</c:v>
                </c:pt>
              </c:strCache>
            </c:strRef>
          </c:cat>
          <c:val>
            <c:numRef>
              <c:f>Hoja1!$D$4009:$D$4012</c:f>
              <c:numCache>
                <c:formatCode>0.0%</c:formatCode>
                <c:ptCount val="4"/>
                <c:pt idx="0">
                  <c:v>0.15799291898925724</c:v>
                </c:pt>
                <c:pt idx="1">
                  <c:v>0.51023586235740981</c:v>
                </c:pt>
                <c:pt idx="2">
                  <c:v>0.30985178376748157</c:v>
                </c:pt>
                <c:pt idx="3">
                  <c:v>2.1919434885850922E-2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P104.3.a.  En los últimos 12 meses, leyó…  104.3. Estudio o trabajo  Revistas ( todo tipo ej: a) farándula, científicas, académicas)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25448447069116353"/>
          <c:y val="0.32504499079153409"/>
          <c:w val="0.67479330708661422"/>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84B8-4F19-AA72-3C47B504F397}"/>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Hoja1!$B$4023:$B$4026</c:f>
              <c:strCache>
                <c:ptCount val="4"/>
                <c:pt idx="0">
                  <c:v>Si</c:v>
                </c:pt>
                <c:pt idx="1">
                  <c:v>No</c:v>
                </c:pt>
                <c:pt idx="2">
                  <c:v>Ns/Nr</c:v>
                </c:pt>
                <c:pt idx="3">
                  <c:v>No aplica</c:v>
                </c:pt>
              </c:strCache>
            </c:strRef>
          </c:cat>
          <c:val>
            <c:numRef>
              <c:f>Hoja1!$D$4023:$D$4026</c:f>
              <c:numCache>
                <c:formatCode>0.0%</c:formatCode>
                <c:ptCount val="4"/>
                <c:pt idx="0">
                  <c:v>0.13233243627434826</c:v>
                </c:pt>
                <c:pt idx="1">
                  <c:v>0.54229995121853802</c:v>
                </c:pt>
                <c:pt idx="2">
                  <c:v>0.30344817762126375</c:v>
                </c:pt>
                <c:pt idx="3">
                  <c:v>2.1919434885850922E-2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P104.4.a.  En los últimos 12 meses, leyó…  104.4. Por gusto en el tiempo libre  Revistas ( todo tipo ej: a) farándula, científicas, académicas)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20726224846894137"/>
          <c:y val="0.32504499079153409"/>
          <c:w val="0.70257108486439201"/>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44CC-46FF-A86C-9B9B7C572444}"/>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Hoja1!$B$4037:$B$4040</c:f>
              <c:strCache>
                <c:ptCount val="4"/>
                <c:pt idx="0">
                  <c:v>Si</c:v>
                </c:pt>
                <c:pt idx="1">
                  <c:v>No</c:v>
                </c:pt>
                <c:pt idx="2">
                  <c:v>Ns/Nr</c:v>
                </c:pt>
                <c:pt idx="3">
                  <c:v>No aplica</c:v>
                </c:pt>
              </c:strCache>
            </c:strRef>
          </c:cat>
          <c:val>
            <c:numRef>
              <c:f>Hoja1!$D$4037:$D$4040</c:f>
              <c:numCache>
                <c:formatCode>0.0%</c:formatCode>
                <c:ptCount val="4"/>
                <c:pt idx="0">
                  <c:v>0.43061667278220883</c:v>
                </c:pt>
                <c:pt idx="1">
                  <c:v>0.27280281496382497</c:v>
                </c:pt>
                <c:pt idx="2">
                  <c:v>0.27466107736811601</c:v>
                </c:pt>
                <c:pt idx="3">
                  <c:v>2.1919434885850922E-2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P104.1.b. En los últimos 12 meses, leyó… 104.1. En medio impreso (papel) Periódicos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25726224846894136"/>
          <c:y val="0.32504483814523183"/>
          <c:w val="0.62201552930883641"/>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78D3-4DE8-A979-4DC205204DCE}"/>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Hoja1!$B$4051:$B$4054</c:f>
              <c:strCache>
                <c:ptCount val="4"/>
                <c:pt idx="0">
                  <c:v>Si</c:v>
                </c:pt>
                <c:pt idx="1">
                  <c:v>No</c:v>
                </c:pt>
                <c:pt idx="2">
                  <c:v>Ns/Nr</c:v>
                </c:pt>
                <c:pt idx="3">
                  <c:v>No aplica</c:v>
                </c:pt>
              </c:strCache>
            </c:strRef>
          </c:cat>
          <c:val>
            <c:numRef>
              <c:f>Hoja1!$D$4051:$D$4054</c:f>
              <c:numCache>
                <c:formatCode>0.0%</c:formatCode>
                <c:ptCount val="4"/>
                <c:pt idx="0">
                  <c:v>0.47932844226005999</c:v>
                </c:pt>
                <c:pt idx="1">
                  <c:v>0.24630561496979184</c:v>
                </c:pt>
                <c:pt idx="2">
                  <c:v>0.25244650788429818</c:v>
                </c:pt>
                <c:pt idx="3">
                  <c:v>2.1919434885850922E-2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P104.2.b.  En los últimos 12 meses, leyó…  104.2. En internet o digital  Periódicos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24337335958005243"/>
          <c:y val="0.32504499079153409"/>
          <c:w val="0.6859044181977253"/>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CF23-4F9E-A4C4-F0A466C50ECC}"/>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Hoja1!$B$4065:$B$4068</c:f>
              <c:strCache>
                <c:ptCount val="4"/>
                <c:pt idx="0">
                  <c:v>Si</c:v>
                </c:pt>
                <c:pt idx="1">
                  <c:v>No</c:v>
                </c:pt>
                <c:pt idx="2">
                  <c:v>Ns/Nr</c:v>
                </c:pt>
                <c:pt idx="3">
                  <c:v>No aplica</c:v>
                </c:pt>
              </c:strCache>
            </c:strRef>
          </c:cat>
          <c:val>
            <c:numRef>
              <c:f>Hoja1!$D$4065:$D$4068</c:f>
              <c:numCache>
                <c:formatCode>0.0%</c:formatCode>
                <c:ptCount val="4"/>
                <c:pt idx="0">
                  <c:v>0.14346341005940558</c:v>
                </c:pt>
                <c:pt idx="1">
                  <c:v>0.5190381351142902</c:v>
                </c:pt>
                <c:pt idx="2">
                  <c:v>0.31557901994045351</c:v>
                </c:pt>
                <c:pt idx="3">
                  <c:v>2.1919434885850922E-2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P104.3.b.  En los últimos 12 meses, leyó…  104.3. Estudio o trabajo  Periódicos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23226224846894139"/>
          <c:y val="0.32504499079153409"/>
          <c:w val="0.6859044181977253"/>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EDD1-4BA4-AC95-35D54584D9DC}"/>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Hoja1!$B$4079:$B$4082</c:f>
              <c:strCache>
                <c:ptCount val="4"/>
                <c:pt idx="0">
                  <c:v>Si</c:v>
                </c:pt>
                <c:pt idx="1">
                  <c:v>No</c:v>
                </c:pt>
                <c:pt idx="2">
                  <c:v>Ns/Nr</c:v>
                </c:pt>
                <c:pt idx="3">
                  <c:v>No aplica</c:v>
                </c:pt>
              </c:strCache>
            </c:strRef>
          </c:cat>
          <c:val>
            <c:numRef>
              <c:f>Hoja1!$D$4079:$D$4082</c:f>
              <c:numCache>
                <c:formatCode>0.0%</c:formatCode>
                <c:ptCount val="4"/>
                <c:pt idx="0">
                  <c:v>0.1229100705758194</c:v>
                </c:pt>
                <c:pt idx="1">
                  <c:v>0.54747169911714799</c:v>
                </c:pt>
                <c:pt idx="2">
                  <c:v>0.30769879542118345</c:v>
                </c:pt>
                <c:pt idx="3">
                  <c:v>2.1919434885850922E-2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P104.4.b.  En los últimos 12 meses, leyó…  104.4. Por gusto en el tiempo libre  Periódicos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25170669291338582"/>
          <c:y val="0.2741189122193059"/>
          <c:w val="0.66090441819772527"/>
          <c:h val="0.692693205016039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8742-46ED-8E5F-49E2E341F319}"/>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Hoja1!$B$4093:$B$4096</c:f>
              <c:strCache>
                <c:ptCount val="4"/>
                <c:pt idx="0">
                  <c:v>Si</c:v>
                </c:pt>
                <c:pt idx="1">
                  <c:v>No</c:v>
                </c:pt>
                <c:pt idx="2">
                  <c:v>Ns/Nr</c:v>
                </c:pt>
                <c:pt idx="3">
                  <c:v>No aplica</c:v>
                </c:pt>
              </c:strCache>
            </c:strRef>
          </c:cat>
          <c:val>
            <c:numRef>
              <c:f>Hoja1!$D$4093:$D$4096</c:f>
              <c:numCache>
                <c:formatCode>0.0%</c:formatCode>
                <c:ptCount val="4"/>
                <c:pt idx="0">
                  <c:v>0.44633388764299992</c:v>
                </c:pt>
                <c:pt idx="1">
                  <c:v>0.25673073750879905</c:v>
                </c:pt>
                <c:pt idx="2">
                  <c:v>0.27501593996235091</c:v>
                </c:pt>
                <c:pt idx="3">
                  <c:v>2.1919434885850922E-2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P104.1.c. En los últimos 12 meses, leyó… 104.1. En medio impreso (papel) Comics, historietas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26004002624671918"/>
          <c:y val="0.28800780110819479"/>
          <c:w val="0.64701552930883643"/>
          <c:h val="0.67880431612715064"/>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194C-45F9-AF7E-C31B548EF404}"/>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Hoja1!$B$4107:$B$4110</c:f>
              <c:strCache>
                <c:ptCount val="4"/>
                <c:pt idx="0">
                  <c:v>Si</c:v>
                </c:pt>
                <c:pt idx="1">
                  <c:v>No</c:v>
                </c:pt>
                <c:pt idx="2">
                  <c:v>Ns/Nr</c:v>
                </c:pt>
                <c:pt idx="3">
                  <c:v>No aplica</c:v>
                </c:pt>
              </c:strCache>
            </c:strRef>
          </c:cat>
          <c:val>
            <c:numRef>
              <c:f>Hoja1!$D$4107:$D$4110</c:f>
              <c:numCache>
                <c:formatCode>0.0%</c:formatCode>
                <c:ptCount val="4"/>
                <c:pt idx="0">
                  <c:v>0.22124917714759923</c:v>
                </c:pt>
                <c:pt idx="1">
                  <c:v>0.50055613378760644</c:v>
                </c:pt>
                <c:pt idx="2">
                  <c:v>0.25627525417894081</c:v>
                </c:pt>
                <c:pt idx="3">
                  <c:v>2.1919434885850922E-2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P104.2.c.  En los últimos 12 meses, leyó…  104.2. En internet o digital  Comics, historietas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23226224846894139"/>
          <c:y val="0.32504499079153409"/>
          <c:w val="0.69701552930883637"/>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7B50-4B5A-B15E-9FB6207D1A1F}"/>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Hoja1!$B$4121:$B$4124</c:f>
              <c:strCache>
                <c:ptCount val="4"/>
                <c:pt idx="0">
                  <c:v>Si</c:v>
                </c:pt>
                <c:pt idx="1">
                  <c:v>No</c:v>
                </c:pt>
                <c:pt idx="2">
                  <c:v>Ns/Nr</c:v>
                </c:pt>
                <c:pt idx="3">
                  <c:v>No aplica</c:v>
                </c:pt>
              </c:strCache>
            </c:strRef>
          </c:cat>
          <c:val>
            <c:numRef>
              <c:f>Hoja1!$D$4121:$D$4124</c:f>
              <c:numCache>
                <c:formatCode>0.0%</c:formatCode>
                <c:ptCount val="4"/>
                <c:pt idx="0">
                  <c:v>9.6186943991500337E-2</c:v>
                </c:pt>
                <c:pt idx="1">
                  <c:v>0.5712466199462205</c:v>
                </c:pt>
                <c:pt idx="2">
                  <c:v>0.31064700117643129</c:v>
                </c:pt>
                <c:pt idx="3">
                  <c:v>2.1919434885850922E-2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P31.c. ¿Usted en general, se siente mucho, poco o nada motivado para votar por? Congreso</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28253035672768251"/>
          <c:y val="0.32504516245814102"/>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4"/>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91CE-4300-BD28-B38D05E3480E}"/>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Hoja1!$B$376:$B$380</c:f>
              <c:strCache>
                <c:ptCount val="5"/>
                <c:pt idx="0">
                  <c:v>Nada</c:v>
                </c:pt>
                <c:pt idx="1">
                  <c:v>Poco</c:v>
                </c:pt>
                <c:pt idx="2">
                  <c:v>Mucho</c:v>
                </c:pt>
                <c:pt idx="3">
                  <c:v>Ns/Nr</c:v>
                </c:pt>
                <c:pt idx="4">
                  <c:v>No aplica</c:v>
                </c:pt>
              </c:strCache>
            </c:strRef>
          </c:cat>
          <c:val>
            <c:numRef>
              <c:f>Hoja1!$D$376:$D$380</c:f>
              <c:numCache>
                <c:formatCode>0.0%</c:formatCode>
                <c:ptCount val="5"/>
                <c:pt idx="0">
                  <c:v>0.56483130447707308</c:v>
                </c:pt>
                <c:pt idx="1">
                  <c:v>0.19774315402667844</c:v>
                </c:pt>
                <c:pt idx="2">
                  <c:v>0.10860216562241552</c:v>
                </c:pt>
                <c:pt idx="3">
                  <c:v>3.410152348363614E-2</c:v>
                </c:pt>
                <c:pt idx="4">
                  <c:v>9.4721852390198785E-2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P104.3.c.  En los últimos 12 meses, leyó…  104.3. Estudio o trabajo  Comics, historietas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26281780402449695"/>
          <c:y val="0.32504499079153409"/>
          <c:w val="0.66090441819772527"/>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9209-40F4-BEC4-21D4B3956E5C}"/>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Hoja1!$B$4135:$B$4138</c:f>
              <c:strCache>
                <c:ptCount val="4"/>
                <c:pt idx="0">
                  <c:v>Si</c:v>
                </c:pt>
                <c:pt idx="1">
                  <c:v>No</c:v>
                </c:pt>
                <c:pt idx="2">
                  <c:v>Ns/Nr</c:v>
                </c:pt>
                <c:pt idx="3">
                  <c:v>No aplica</c:v>
                </c:pt>
              </c:strCache>
            </c:strRef>
          </c:cat>
          <c:val>
            <c:numRef>
              <c:f>Hoja1!$D$4135:$D$4138</c:f>
              <c:numCache>
                <c:formatCode>0.0%</c:formatCode>
                <c:ptCount val="4"/>
                <c:pt idx="0">
                  <c:v>7.1044860421921888E-2</c:v>
                </c:pt>
                <c:pt idx="1">
                  <c:v>0.60204187453336522</c:v>
                </c:pt>
                <c:pt idx="2">
                  <c:v>0.30499383015886361</c:v>
                </c:pt>
                <c:pt idx="3">
                  <c:v>2.1919434885850922E-2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P104.4.c.  En los últimos 12 meses, leyó…  104.4. Por gusto en el tiempo libre  Comics, historietas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24892891513560805"/>
          <c:y val="0.24171150481189846"/>
          <c:w val="0.66923775153105858"/>
          <c:h val="0.72510061242344703"/>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0118-4E3E-B199-8D153E0A2507}"/>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Hoja1!$B$4149:$B$4152</c:f>
              <c:strCache>
                <c:ptCount val="4"/>
                <c:pt idx="0">
                  <c:v>Si</c:v>
                </c:pt>
                <c:pt idx="1">
                  <c:v>No</c:v>
                </c:pt>
                <c:pt idx="2">
                  <c:v>Ns/Nr</c:v>
                </c:pt>
                <c:pt idx="3">
                  <c:v>No aplica</c:v>
                </c:pt>
              </c:strCache>
            </c:strRef>
          </c:cat>
          <c:val>
            <c:numRef>
              <c:f>Hoja1!$D$4149:$D$4152</c:f>
              <c:numCache>
                <c:formatCode>0.0%</c:formatCode>
                <c:ptCount val="4"/>
                <c:pt idx="0">
                  <c:v>0.22360601905051425</c:v>
                </c:pt>
                <c:pt idx="1">
                  <c:v>0.47099174782272302</c:v>
                </c:pt>
                <c:pt idx="2">
                  <c:v>0.28348279824090766</c:v>
                </c:pt>
                <c:pt idx="3">
                  <c:v>2.1919434885850922E-2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P104.1.d. En los últimos 12 meses, leyó… 104.1. En medio impreso (papel) Otros (Folletos, manuales, etc.)</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26559558180227472"/>
          <c:y val="0.32504499079153409"/>
          <c:w val="0.65812664041994751"/>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1755-4598-B2C4-3C899F09B699}"/>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Hoja1!$B$4163:$B$4166</c:f>
              <c:strCache>
                <c:ptCount val="4"/>
                <c:pt idx="0">
                  <c:v>Si</c:v>
                </c:pt>
                <c:pt idx="1">
                  <c:v>No</c:v>
                </c:pt>
                <c:pt idx="2">
                  <c:v>Ns/Nr</c:v>
                </c:pt>
                <c:pt idx="3">
                  <c:v>No aplica</c:v>
                </c:pt>
              </c:strCache>
            </c:strRef>
          </c:cat>
          <c:val>
            <c:numRef>
              <c:f>Hoja1!$D$4163:$D$4166</c:f>
              <c:numCache>
                <c:formatCode>0.0%</c:formatCode>
                <c:ptCount val="4"/>
                <c:pt idx="0">
                  <c:v>0.2278359457007933</c:v>
                </c:pt>
                <c:pt idx="1">
                  <c:v>0.48732432109803647</c:v>
                </c:pt>
                <c:pt idx="2">
                  <c:v>0.26292029831531633</c:v>
                </c:pt>
                <c:pt idx="3">
                  <c:v>2.1919434885850922E-2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P104.2.d.  En los últimos 12 meses, leyó…  104.2. En internet o digital  Otros (Folletos, manuales, etc.)</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24892891513560805"/>
          <c:y val="0.32504499079153409"/>
          <c:w val="0.66923775153105858"/>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28E5-4887-A38F-E28876291B06}"/>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Hoja1!$B$4177:$B$4180</c:f>
              <c:strCache>
                <c:ptCount val="4"/>
                <c:pt idx="0">
                  <c:v>Si</c:v>
                </c:pt>
                <c:pt idx="1">
                  <c:v>No</c:v>
                </c:pt>
                <c:pt idx="2">
                  <c:v>Ns/Nr</c:v>
                </c:pt>
                <c:pt idx="3">
                  <c:v>No aplica</c:v>
                </c:pt>
              </c:strCache>
            </c:strRef>
          </c:cat>
          <c:val>
            <c:numRef>
              <c:f>Hoja1!$D$4177:$D$4180</c:f>
              <c:numCache>
                <c:formatCode>0.0%</c:formatCode>
                <c:ptCount val="4"/>
                <c:pt idx="0">
                  <c:v>0.10576725556291613</c:v>
                </c:pt>
                <c:pt idx="1">
                  <c:v>0.55541409044460188</c:v>
                </c:pt>
                <c:pt idx="2">
                  <c:v>0.31689921910663177</c:v>
                </c:pt>
                <c:pt idx="3">
                  <c:v>2.1919434885850922E-2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P104.3.d.  En los últimos 12 meses, leyó…  104.3. Estudio o trabajo  Otros (Folletos, manuales, etc.)</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25170669291338582"/>
          <c:y val="0.32504499079153409"/>
          <c:w val="0.64423775153105867"/>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8CAD-4739-95F4-8E43CFC05AD2}"/>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Hoja1!$B$4191:$B$4194</c:f>
              <c:strCache>
                <c:ptCount val="4"/>
                <c:pt idx="0">
                  <c:v>Si</c:v>
                </c:pt>
                <c:pt idx="1">
                  <c:v>No</c:v>
                </c:pt>
                <c:pt idx="2">
                  <c:v>Ns/Nr</c:v>
                </c:pt>
                <c:pt idx="3">
                  <c:v>No aplica</c:v>
                </c:pt>
              </c:strCache>
            </c:strRef>
          </c:cat>
          <c:val>
            <c:numRef>
              <c:f>Hoja1!$D$4191:$D$4194</c:f>
              <c:numCache>
                <c:formatCode>0.0%</c:formatCode>
                <c:ptCount val="4"/>
                <c:pt idx="0">
                  <c:v>8.9356172103509268E-2</c:v>
                </c:pt>
                <c:pt idx="1">
                  <c:v>0.58010329582731157</c:v>
                </c:pt>
                <c:pt idx="2">
                  <c:v>0.30862109718333086</c:v>
                </c:pt>
                <c:pt idx="3">
                  <c:v>2.1919434885850922E-2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P104.4.d.  En los últimos 12 meses, leyó…  104.4. Por gusto en el tiempo libre  Otros (Folletos, manuales, etc.)</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24059558180227472"/>
          <c:y val="0.32504499079153409"/>
          <c:w val="0.6553488626421697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BFA0-42E3-A6BC-547658C60A63}"/>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Hoja1!$B$4205:$B$4208</c:f>
              <c:strCache>
                <c:ptCount val="4"/>
                <c:pt idx="0">
                  <c:v>Si</c:v>
                </c:pt>
                <c:pt idx="1">
                  <c:v>No</c:v>
                </c:pt>
                <c:pt idx="2">
                  <c:v>Ns/Nr</c:v>
                </c:pt>
                <c:pt idx="3">
                  <c:v>No aplica</c:v>
                </c:pt>
              </c:strCache>
            </c:strRef>
          </c:cat>
          <c:val>
            <c:numRef>
              <c:f>Hoja1!$D$4205:$D$4208</c:f>
              <c:numCache>
                <c:formatCode>0.0%</c:formatCode>
                <c:ptCount val="4"/>
                <c:pt idx="0">
                  <c:v>0.20959510950429933</c:v>
                </c:pt>
                <c:pt idx="1">
                  <c:v>0.47484014988190087</c:v>
                </c:pt>
                <c:pt idx="2">
                  <c:v>0.29364530572794401</c:v>
                </c:pt>
                <c:pt idx="3">
                  <c:v>2.1919434885850922E-2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105.a.  Usualmente usted escribe por… Gusto</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25726224846894136"/>
          <c:y val="0.23245224555263924"/>
          <c:w val="0.61090441819772523"/>
          <c:h val="0.7482487605715951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22FD-42DD-A748-00DC17948DDD}"/>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Hoja1!$B$4221:$B$4224</c:f>
              <c:strCache>
                <c:ptCount val="4"/>
                <c:pt idx="0">
                  <c:v>Si</c:v>
                </c:pt>
                <c:pt idx="1">
                  <c:v>No</c:v>
                </c:pt>
                <c:pt idx="2">
                  <c:v>Ns/Nr</c:v>
                </c:pt>
                <c:pt idx="3">
                  <c:v>No aplica</c:v>
                </c:pt>
              </c:strCache>
            </c:strRef>
          </c:cat>
          <c:val>
            <c:numRef>
              <c:f>Hoja1!$D$4221:$D$4224</c:f>
              <c:numCache>
                <c:formatCode>0.0%</c:formatCode>
                <c:ptCount val="4"/>
                <c:pt idx="0">
                  <c:v>0.62776578712063036</c:v>
                </c:pt>
                <c:pt idx="1">
                  <c:v>0.32881785015532583</c:v>
                </c:pt>
                <c:pt idx="2">
                  <c:v>2.1496927838194527E-2</c:v>
                </c:pt>
                <c:pt idx="3">
                  <c:v>2.1919434885850922E-2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105.b.  Usualmente usted escribe por… Requerimientos del trabajo</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3226224846894131"/>
          <c:y val="0.2648596529600466"/>
          <c:w val="0.48312664041994752"/>
          <c:h val="0.70195246427529878"/>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332D-4488-9B23-44EE3E93D200}"/>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Hoja1!$B$4237:$B$4240</c:f>
              <c:strCache>
                <c:ptCount val="4"/>
                <c:pt idx="0">
                  <c:v>Si</c:v>
                </c:pt>
                <c:pt idx="1">
                  <c:v>No</c:v>
                </c:pt>
                <c:pt idx="2">
                  <c:v>Ns/Nr</c:v>
                </c:pt>
                <c:pt idx="3">
                  <c:v>No aplica</c:v>
                </c:pt>
              </c:strCache>
            </c:strRef>
          </c:cat>
          <c:val>
            <c:numRef>
              <c:f>Hoja1!$D$4237:$D$4240</c:f>
              <c:numCache>
                <c:formatCode>0.0%</c:formatCode>
                <c:ptCount val="4"/>
                <c:pt idx="0">
                  <c:v>0.41936919562938685</c:v>
                </c:pt>
                <c:pt idx="1">
                  <c:v>0.51170033280711491</c:v>
                </c:pt>
                <c:pt idx="2">
                  <c:v>4.7011036677651087E-2</c:v>
                </c:pt>
                <c:pt idx="3">
                  <c:v>2.1919434885850922E-2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105.c.  Usualmente usted escribe por… Exigencia del estudio</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1559558180227471"/>
          <c:y val="0.32504499079153409"/>
          <c:w val="0.52757108486439197"/>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9154-467A-B058-17CC9BECF6CF}"/>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Hoja1!$B$4253:$B$4256</c:f>
              <c:strCache>
                <c:ptCount val="4"/>
                <c:pt idx="0">
                  <c:v>Si</c:v>
                </c:pt>
                <c:pt idx="1">
                  <c:v>No</c:v>
                </c:pt>
                <c:pt idx="2">
                  <c:v>Ns/Nr</c:v>
                </c:pt>
                <c:pt idx="3">
                  <c:v>No aplica</c:v>
                </c:pt>
              </c:strCache>
            </c:strRef>
          </c:cat>
          <c:val>
            <c:numRef>
              <c:f>Hoja1!$D$4253:$D$4256</c:f>
              <c:numCache>
                <c:formatCode>0.0%</c:formatCode>
                <c:ptCount val="4"/>
                <c:pt idx="0">
                  <c:v>0.31069796755002166</c:v>
                </c:pt>
                <c:pt idx="1">
                  <c:v>0.59793670508846974</c:v>
                </c:pt>
                <c:pt idx="2">
                  <c:v>6.9445892475665488E-2</c:v>
                </c:pt>
                <c:pt idx="3">
                  <c:v>2.1919434885850922E-2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106. ¿Cuál es el principal motivo por el que no escribió en en los últimos  12 meses? </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9059558180227472"/>
          <c:y val="0.26948928258967625"/>
          <c:w val="0.49423775153105864"/>
          <c:h val="0.69732283464566924"/>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7"/>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BAAC-48CE-BC80-A5C1F2191A68}"/>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Hoja1!$B$4286:$B$4293</c:f>
              <c:strCache>
                <c:ptCount val="8"/>
                <c:pt idx="0">
                  <c:v>Falta de tiempo</c:v>
                </c:pt>
                <c:pt idx="1">
                  <c:v>Falta de voluntad</c:v>
                </c:pt>
                <c:pt idx="2">
                  <c:v>Problemas visuales</c:v>
                </c:pt>
                <c:pt idx="3">
                  <c:v>Se le dificulta redactar</c:v>
                </c:pt>
                <c:pt idx="4">
                  <c:v>No lo necesita</c:v>
                </c:pt>
                <c:pt idx="5">
                  <c:v>Otra</c:v>
                </c:pt>
                <c:pt idx="6">
                  <c:v>Ns/Nr</c:v>
                </c:pt>
                <c:pt idx="7">
                  <c:v>No aplica</c:v>
                </c:pt>
              </c:strCache>
            </c:strRef>
          </c:cat>
          <c:val>
            <c:numRef>
              <c:f>Hoja1!$D$4286:$D$4293</c:f>
              <c:numCache>
                <c:formatCode>0.0%</c:formatCode>
                <c:ptCount val="8"/>
                <c:pt idx="0">
                  <c:v>4.3581975159061537E-2</c:v>
                </c:pt>
                <c:pt idx="1">
                  <c:v>3.3274488582089742E-2</c:v>
                </c:pt>
                <c:pt idx="2">
                  <c:v>1.3254539927512798E-2</c:v>
                </c:pt>
                <c:pt idx="3">
                  <c:v>8.7875170230029467E-3</c:v>
                </c:pt>
                <c:pt idx="4">
                  <c:v>2.8310507005050577E-2</c:v>
                </c:pt>
                <c:pt idx="5">
                  <c:v>2.3503719147414883E-3</c:v>
                </c:pt>
                <c:pt idx="6">
                  <c:v>0.84852116550269852</c:v>
                </c:pt>
                <c:pt idx="7">
                  <c:v>2.1919434885850922E-2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P31.d. ¿Usted en general, se siente mucho, poco o nada motivado para votar por? Concejo Distrital</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0160068092569658"/>
          <c:y val="0.32044746130871576"/>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4"/>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7DBE-4B93-BA06-01237917E888}"/>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Hoja1!$B$395:$B$399</c:f>
              <c:strCache>
                <c:ptCount val="5"/>
                <c:pt idx="0">
                  <c:v>Nada</c:v>
                </c:pt>
                <c:pt idx="1">
                  <c:v>Poco</c:v>
                </c:pt>
                <c:pt idx="2">
                  <c:v>Mucho</c:v>
                </c:pt>
                <c:pt idx="3">
                  <c:v>Ns/Nr</c:v>
                </c:pt>
                <c:pt idx="4">
                  <c:v>No aplica</c:v>
                </c:pt>
              </c:strCache>
            </c:strRef>
          </c:cat>
          <c:val>
            <c:numRef>
              <c:f>Hoja1!$D$395:$D$399</c:f>
              <c:numCache>
                <c:formatCode>0.0%</c:formatCode>
                <c:ptCount val="5"/>
                <c:pt idx="0">
                  <c:v>0.56489198104631622</c:v>
                </c:pt>
                <c:pt idx="1">
                  <c:v>0.19900234639310768</c:v>
                </c:pt>
                <c:pt idx="2">
                  <c:v>0.10610602994056323</c:v>
                </c:pt>
                <c:pt idx="3">
                  <c:v>3.52777902298161E-2</c:v>
                </c:pt>
                <c:pt idx="4">
                  <c:v>9.4721852390198785E-2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107. ¿Usted utiliza frecuentemente su dispositivo móvil para…?   (Smartphone, celular, tablet, etc) </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4659548556430445"/>
          <c:y val="0.29263743073782444"/>
          <c:w val="0.46401553805774276"/>
          <c:h val="0.70658209390492843"/>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7"/>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7F24-4B94-9E50-F57E379BA2C9}"/>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Hoja1!$B$4305:$B$4312</c:f>
              <c:strCache>
                <c:ptCount val="8"/>
                <c:pt idx="0">
                  <c:v>Chatear</c:v>
                </c:pt>
                <c:pt idx="1">
                  <c:v>Leer textos o artículos</c:v>
                </c:pt>
                <c:pt idx="2">
                  <c:v>Redactar documentos</c:v>
                </c:pt>
                <c:pt idx="3">
                  <c:v>Escribir diarios o cartas personales</c:v>
                </c:pt>
                <c:pt idx="4">
                  <c:v>Escribir poemas y cuentos cortos</c:v>
                </c:pt>
                <c:pt idx="5">
                  <c:v>Ninguna</c:v>
                </c:pt>
                <c:pt idx="6">
                  <c:v>Ns/Nr</c:v>
                </c:pt>
                <c:pt idx="7">
                  <c:v>No aplica</c:v>
                </c:pt>
              </c:strCache>
            </c:strRef>
          </c:cat>
          <c:val>
            <c:numRef>
              <c:f>Hoja1!$D$4305:$D$4312</c:f>
              <c:numCache>
                <c:formatCode>0.0%</c:formatCode>
                <c:ptCount val="8"/>
                <c:pt idx="0">
                  <c:v>0.5609840091878272</c:v>
                </c:pt>
                <c:pt idx="1">
                  <c:v>9.7687024589406229E-2</c:v>
                </c:pt>
                <c:pt idx="2">
                  <c:v>3.0255586749374362E-2</c:v>
                </c:pt>
                <c:pt idx="3">
                  <c:v>7.6957684962768273E-3</c:v>
                </c:pt>
                <c:pt idx="4">
                  <c:v>4.0404726710981283E-3</c:v>
                </c:pt>
                <c:pt idx="5">
                  <c:v>0.2235222487714989</c:v>
                </c:pt>
                <c:pt idx="6">
                  <c:v>5.389545464866681E-2</c:v>
                </c:pt>
                <c:pt idx="7">
                  <c:v>2.1919434885850922E-2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108.a. Diga por favor si está de acuerdo o no con las siguientes afirmaciones:  Solo leo si tengo que hacerlo</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28781780402449691"/>
          <c:y val="0.31578557888597253"/>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A50A-4F6A-9B09-60F6ED73E25B}"/>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Hoja1!$B$4325:$B$4328</c:f>
              <c:strCache>
                <c:ptCount val="4"/>
                <c:pt idx="0">
                  <c:v>Si</c:v>
                </c:pt>
                <c:pt idx="1">
                  <c:v>No</c:v>
                </c:pt>
                <c:pt idx="2">
                  <c:v>Ns/Nr</c:v>
                </c:pt>
                <c:pt idx="3">
                  <c:v>No aplica</c:v>
                </c:pt>
              </c:strCache>
            </c:strRef>
          </c:cat>
          <c:val>
            <c:numRef>
              <c:f>Hoja1!$D$4325:$D$4328</c:f>
              <c:numCache>
                <c:formatCode>0.0%</c:formatCode>
                <c:ptCount val="4"/>
                <c:pt idx="0">
                  <c:v>0.4103077686430599</c:v>
                </c:pt>
                <c:pt idx="1">
                  <c:v>0.5649129329769581</c:v>
                </c:pt>
                <c:pt idx="2">
                  <c:v>2.8598634941373368E-3</c:v>
                </c:pt>
                <c:pt idx="3">
                  <c:v>2.1919434885850922E-2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108.b. Diga por favor si está de acuerdo o no con las siguientes afirmaciones:  Leer es uno de mis pasatiempos favoritos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28226224846894132"/>
          <c:y val="0.32504483814523183"/>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EF01-4E5B-AEAE-6452AAB3DBB1}"/>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Hoja1!$B$4341:$B$4344</c:f>
              <c:strCache>
                <c:ptCount val="4"/>
                <c:pt idx="0">
                  <c:v>Si</c:v>
                </c:pt>
                <c:pt idx="1">
                  <c:v>No</c:v>
                </c:pt>
                <c:pt idx="2">
                  <c:v>Ns/Nr</c:v>
                </c:pt>
                <c:pt idx="3">
                  <c:v>No aplica</c:v>
                </c:pt>
              </c:strCache>
            </c:strRef>
          </c:cat>
          <c:val>
            <c:numRef>
              <c:f>Hoja1!$D$4341:$D$4344</c:f>
              <c:numCache>
                <c:formatCode>0.0%</c:formatCode>
                <c:ptCount val="4"/>
                <c:pt idx="0">
                  <c:v>0.46494423779736477</c:v>
                </c:pt>
                <c:pt idx="1">
                  <c:v>0.51097363210749736</c:v>
                </c:pt>
                <c:pt idx="2">
                  <c:v>2.1626952092903265E-3</c:v>
                </c:pt>
                <c:pt idx="3">
                  <c:v>2.1919434885850922E-2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108.c. Diga por favor si está de acuerdo o no con las siguientes afirmaciones:  Leer es aburrido</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28504002624671915"/>
          <c:y val="0.24634113444152814"/>
          <c:w val="0.53868219597550304"/>
          <c:h val="0.73435987168270633"/>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B8EB-4F12-931E-856F13B72C4B}"/>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Hoja1!$B$4357:$B$4360</c:f>
              <c:strCache>
                <c:ptCount val="4"/>
                <c:pt idx="0">
                  <c:v>Si</c:v>
                </c:pt>
                <c:pt idx="1">
                  <c:v>No</c:v>
                </c:pt>
                <c:pt idx="2">
                  <c:v>Ns/Nr</c:v>
                </c:pt>
                <c:pt idx="3">
                  <c:v>No aplica</c:v>
                </c:pt>
              </c:strCache>
            </c:strRef>
          </c:cat>
          <c:val>
            <c:numRef>
              <c:f>Hoja1!$D$4357:$D$4360</c:f>
              <c:numCache>
                <c:formatCode>0.0%</c:formatCode>
                <c:ptCount val="4"/>
                <c:pt idx="0">
                  <c:v>0.1237279606618467</c:v>
                </c:pt>
                <c:pt idx="1">
                  <c:v>0.85208454153214508</c:v>
                </c:pt>
                <c:pt idx="2">
                  <c:v>2.2680629201661732E-3</c:v>
                </c:pt>
                <c:pt idx="3">
                  <c:v>2.1919434885850922E-2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108.d. Diga por favor si está de acuerdo o no con las siguientes afirmaciones:  Leer es para gente sin oficio</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26004002624671918"/>
          <c:y val="0.33430409740449107"/>
          <c:w val="0.58590441819772532"/>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3BA5-42D5-943D-8855165B218C}"/>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Hoja1!$B$4373:$B$4376</c:f>
              <c:strCache>
                <c:ptCount val="4"/>
                <c:pt idx="0">
                  <c:v>Si</c:v>
                </c:pt>
                <c:pt idx="1">
                  <c:v>No</c:v>
                </c:pt>
                <c:pt idx="2">
                  <c:v>Ns/Nr</c:v>
                </c:pt>
                <c:pt idx="3">
                  <c:v>No aplica</c:v>
                </c:pt>
              </c:strCache>
            </c:strRef>
          </c:cat>
          <c:val>
            <c:numRef>
              <c:f>Hoja1!$D$4373:$D$4376</c:f>
              <c:numCache>
                <c:formatCode>0.0%</c:formatCode>
                <c:ptCount val="4"/>
                <c:pt idx="0">
                  <c:v>3.807942400066204E-2</c:v>
                </c:pt>
                <c:pt idx="1">
                  <c:v>0.93717597519424589</c:v>
                </c:pt>
                <c:pt idx="2">
                  <c:v>2.8251659192427953E-3</c:v>
                </c:pt>
                <c:pt idx="3">
                  <c:v>2.1919434885850922E-2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108.e. Diga por favor si está de acuerdo o no con las siguientes afirmaciones:  Leer es perder el tiempo</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26837335958005243"/>
          <c:y val="0.32967446777486148"/>
          <c:w val="0.58034886264216978"/>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5CE3-4BAC-A782-2CD6074386D9}"/>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Hoja1!$B$4389:$B$4392</c:f>
              <c:strCache>
                <c:ptCount val="4"/>
                <c:pt idx="0">
                  <c:v>Si</c:v>
                </c:pt>
                <c:pt idx="1">
                  <c:v>No</c:v>
                </c:pt>
                <c:pt idx="2">
                  <c:v>Ns/Nr</c:v>
                </c:pt>
                <c:pt idx="3">
                  <c:v>No aplica</c:v>
                </c:pt>
              </c:strCache>
            </c:strRef>
          </c:cat>
          <c:val>
            <c:numRef>
              <c:f>Hoja1!$D$4389:$D$4392</c:f>
              <c:numCache>
                <c:formatCode>0.0%</c:formatCode>
                <c:ptCount val="4"/>
                <c:pt idx="0">
                  <c:v>2.7514584188733187E-2</c:v>
                </c:pt>
                <c:pt idx="1">
                  <c:v>0.9476435037966785</c:v>
                </c:pt>
                <c:pt idx="2">
                  <c:v>2.9224771287385278E-3</c:v>
                </c:pt>
                <c:pt idx="3">
                  <c:v>2.1919434885850922E-2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108.f. Diga por favor si está de acuerdo o no con las siguientes afirmaciones:   Escribir es un oficio para intelectuales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29615113735783022"/>
          <c:y val="0.32041520851560223"/>
          <c:w val="0.57201552930883637"/>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2E84-4259-ABCC-413DEFDB2DF2}"/>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Hoja1!$B$4405:$B$4408</c:f>
              <c:strCache>
                <c:ptCount val="4"/>
                <c:pt idx="0">
                  <c:v>Si</c:v>
                </c:pt>
                <c:pt idx="1">
                  <c:v>No</c:v>
                </c:pt>
                <c:pt idx="2">
                  <c:v>Ns/Nr</c:v>
                </c:pt>
                <c:pt idx="3">
                  <c:v>No aplica</c:v>
                </c:pt>
              </c:strCache>
            </c:strRef>
          </c:cat>
          <c:val>
            <c:numRef>
              <c:f>Hoja1!$D$4405:$D$4408</c:f>
              <c:numCache>
                <c:formatCode>0.0%</c:formatCode>
                <c:ptCount val="4"/>
                <c:pt idx="0">
                  <c:v>0.20650829729729647</c:v>
                </c:pt>
                <c:pt idx="1">
                  <c:v>0.76887152625890709</c:v>
                </c:pt>
                <c:pt idx="2">
                  <c:v>2.7007415579505057E-3</c:v>
                </c:pt>
                <c:pt idx="3">
                  <c:v>2.1919434885850922E-2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108.g. Diga por favor si está de acuerdo o no con las siguientes afirmaciones:  Solo escribo para cumplir con obligaciones del trabajo o estudio</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28226224846894132"/>
          <c:y val="0.33893372703412067"/>
          <c:w val="0.56368219597550306"/>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CA5A-4ADA-BED8-741D0062D069}"/>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Hoja1!$B$4421:$B$4424</c:f>
              <c:strCache>
                <c:ptCount val="4"/>
                <c:pt idx="0">
                  <c:v>Si</c:v>
                </c:pt>
                <c:pt idx="1">
                  <c:v>No</c:v>
                </c:pt>
                <c:pt idx="2">
                  <c:v>Ns/Nr</c:v>
                </c:pt>
                <c:pt idx="3">
                  <c:v>No aplica</c:v>
                </c:pt>
              </c:strCache>
            </c:strRef>
          </c:cat>
          <c:val>
            <c:numRef>
              <c:f>Hoja1!$D$4421:$D$4424</c:f>
              <c:numCache>
                <c:formatCode>0.0%</c:formatCode>
                <c:ptCount val="4"/>
                <c:pt idx="0">
                  <c:v>0.26805876076946017</c:v>
                </c:pt>
                <c:pt idx="1">
                  <c:v>0.70698478234661155</c:v>
                </c:pt>
                <c:pt idx="2">
                  <c:v>3.0370219980837779E-3</c:v>
                </c:pt>
                <c:pt idx="3">
                  <c:v>2.1919434885850922E-2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108.h. Diga por favor si está de acuerdo o no con las siguientes afirmaciones:  Escribir es dificil</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2711511373578302"/>
          <c:y val="0.33893372703412067"/>
          <c:w val="0.5775710848643919"/>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D4A4-43E3-8E07-0CC421D1687C}"/>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Hoja1!$B$4437:$B$4440</c:f>
              <c:strCache>
                <c:ptCount val="4"/>
                <c:pt idx="0">
                  <c:v>Si</c:v>
                </c:pt>
                <c:pt idx="1">
                  <c:v>No</c:v>
                </c:pt>
                <c:pt idx="2">
                  <c:v>Ns/Nr</c:v>
                </c:pt>
                <c:pt idx="3">
                  <c:v>No aplica</c:v>
                </c:pt>
              </c:strCache>
            </c:strRef>
          </c:cat>
          <c:val>
            <c:numRef>
              <c:f>Hoja1!$D$4437:$D$4440</c:f>
              <c:numCache>
                <c:formatCode>0.0%</c:formatCode>
                <c:ptCount val="4"/>
                <c:pt idx="0">
                  <c:v>0.10411853547704794</c:v>
                </c:pt>
                <c:pt idx="1">
                  <c:v>0.8713024316258271</c:v>
                </c:pt>
                <c:pt idx="2">
                  <c:v>2.6595980112801097E-3</c:v>
                </c:pt>
                <c:pt idx="3">
                  <c:v>2.1919434885850922E-2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in"/>
        <c:minorTickMark val="in"/>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108.i. Diga por favor si está de acuerdo o no con las siguientes afirmaciones:   Escribir me permite expresarme mejor</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28226224846894138"/>
          <c:y val="0.33893372703412067"/>
          <c:w val="0.58868219597550309"/>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595F-4897-AC7A-9476E9F89E8F}"/>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Hoja1!$B$4453:$B$4456</c:f>
              <c:strCache>
                <c:ptCount val="4"/>
                <c:pt idx="0">
                  <c:v>Si</c:v>
                </c:pt>
                <c:pt idx="1">
                  <c:v>No</c:v>
                </c:pt>
                <c:pt idx="2">
                  <c:v>Ns/Nr</c:v>
                </c:pt>
                <c:pt idx="3">
                  <c:v>No aplica</c:v>
                </c:pt>
              </c:strCache>
            </c:strRef>
          </c:cat>
          <c:val>
            <c:numRef>
              <c:f>Hoja1!$D$4453:$D$4456</c:f>
              <c:numCache>
                <c:formatCode>0.0%</c:formatCode>
                <c:ptCount val="4"/>
                <c:pt idx="0">
                  <c:v>0.8051934822542518</c:v>
                </c:pt>
                <c:pt idx="1">
                  <c:v>0.16944070294205552</c:v>
                </c:pt>
                <c:pt idx="2">
                  <c:v>3.4463799178404832E-3</c:v>
                </c:pt>
                <c:pt idx="3">
                  <c:v>2.1919434885850922E-2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P31.e. ¿Usted en general, se siente mucho, poco o nada motivado para votar por? Junta Administradora Local</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28226224846894138"/>
          <c:y val="0.30761566568884774"/>
          <c:w val="0.56368219597550306"/>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4"/>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9561-470B-A7E3-712AF8373F01}"/>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Hoja1!$B$414:$B$418</c:f>
              <c:strCache>
                <c:ptCount val="5"/>
                <c:pt idx="0">
                  <c:v>Nada</c:v>
                </c:pt>
                <c:pt idx="1">
                  <c:v>Poco</c:v>
                </c:pt>
                <c:pt idx="2">
                  <c:v>Mucho</c:v>
                </c:pt>
                <c:pt idx="3">
                  <c:v>Ns/Nr</c:v>
                </c:pt>
                <c:pt idx="4">
                  <c:v>No aplica</c:v>
                </c:pt>
              </c:strCache>
            </c:strRef>
          </c:cat>
          <c:val>
            <c:numRef>
              <c:f>Hoja1!$D$414:$D$418</c:f>
              <c:numCache>
                <c:formatCode>0.0%</c:formatCode>
                <c:ptCount val="5"/>
                <c:pt idx="0">
                  <c:v>0.55439292956346764</c:v>
                </c:pt>
                <c:pt idx="1">
                  <c:v>0.20096878517693853</c:v>
                </c:pt>
                <c:pt idx="2">
                  <c:v>0.11456320759117267</c:v>
                </c:pt>
                <c:pt idx="3">
                  <c:v>3.535322527822201E-2</c:v>
                </c:pt>
                <c:pt idx="4">
                  <c:v>9.4721852390198785E-2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109.a. Diga por favor su nivel de acuerdo o desacuerdo con las siguientes afirmaciones: Las bibliotecas ya no son necesarias porque todo se encuentra en internet</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7.2745794070823114E-2"/>
          <c:y val="0.38326918625843531"/>
          <c:w val="0.86660193167553667"/>
          <c:h val="0.60032064297683085"/>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0"/>
              <c:layout>
                <c:manualLayout>
                  <c:x val="-0.14714588801399825"/>
                  <c:y val="4.169437153689122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12-4B06-A22B-087B798A42FD}"/>
                </c:ext>
              </c:extLst>
            </c:dLbl>
            <c:dLbl>
              <c:idx val="1"/>
              <c:layout>
                <c:manualLayout>
                  <c:x val="0.2053386920384952"/>
                  <c:y val="-0.13120078740157481"/>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Hoja1!$B$4468:$B$4470</c:f>
              <c:strCache>
                <c:ptCount val="3"/>
                <c:pt idx="0">
                  <c:v>Si</c:v>
                </c:pt>
                <c:pt idx="1">
                  <c:v>No</c:v>
                </c:pt>
                <c:pt idx="2">
                  <c:v>Ns/Nr</c:v>
                </c:pt>
              </c:strCache>
            </c:strRef>
          </c:cat>
          <c:val>
            <c:numRef>
              <c:f>Hoja1!$D$4468:$D$4470</c:f>
              <c:numCache>
                <c:formatCode>0.0%</c:formatCode>
                <c:ptCount val="3"/>
                <c:pt idx="0">
                  <c:v>0.37128496122920041</c:v>
                </c:pt>
                <c:pt idx="1">
                  <c:v>0.61954885752506339</c:v>
                </c:pt>
                <c:pt idx="2">
                  <c:v>9.1661812457414071E-3</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2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109.b. Diga por favor su nivel de acuerdo o desacuerdo con las siguientes afirmaciones: Las bibliotecas son lugares muy aburridos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7.8134845620667928E-2"/>
          <c:y val="0.34818015809445479"/>
          <c:w val="0.88153749212350352"/>
          <c:h val="0.61098268665393529"/>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Hoja1!$B$4483:$B$4485</c:f>
              <c:strCache>
                <c:ptCount val="3"/>
                <c:pt idx="0">
                  <c:v>Si</c:v>
                </c:pt>
                <c:pt idx="1">
                  <c:v>No</c:v>
                </c:pt>
                <c:pt idx="2">
                  <c:v>Ns/Nr</c:v>
                </c:pt>
              </c:strCache>
            </c:strRef>
          </c:cat>
          <c:val>
            <c:numRef>
              <c:f>Hoja1!$D$4483:$D$4485</c:f>
              <c:numCache>
                <c:formatCode>0.0%</c:formatCode>
                <c:ptCount val="3"/>
                <c:pt idx="0">
                  <c:v>0.12928299941693841</c:v>
                </c:pt>
                <c:pt idx="1">
                  <c:v>0.8541682702913026</c:v>
                </c:pt>
                <c:pt idx="2">
                  <c:v>1.6548730291767809E-2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2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109.c. Diga por favor su nivel de acuerdo o desacuerdo con las siguientes afirmaciones: Las bibliotecas son solo para leer o estudiar</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8129629629629636"/>
          <c:w val="1"/>
          <c:h val="0.5711547159178114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Hoja1!$B$4497:$B$4499</c:f>
              <c:strCache>
                <c:ptCount val="3"/>
                <c:pt idx="0">
                  <c:v>Si</c:v>
                </c:pt>
                <c:pt idx="1">
                  <c:v>No</c:v>
                </c:pt>
                <c:pt idx="2">
                  <c:v>Ns/Nr</c:v>
                </c:pt>
              </c:strCache>
            </c:strRef>
          </c:cat>
          <c:val>
            <c:numRef>
              <c:f>Hoja1!$D$4497:$D$4499</c:f>
              <c:numCache>
                <c:formatCode>0.0%</c:formatCode>
                <c:ptCount val="3"/>
                <c:pt idx="0">
                  <c:v>0.45844381541234325</c:v>
                </c:pt>
                <c:pt idx="1">
                  <c:v>0.52854610435622151</c:v>
                </c:pt>
                <c:pt idx="2">
                  <c:v>1.3010080231440681E-2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2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109.d. Diga por favor su nivel de acuerdo o desacuerdo con las siguientes afirmaciones: Las bibliotecas son espacios para pasar el tiempo libre</a:t>
            </a:r>
          </a:p>
        </c:rich>
      </c:tx>
      <c:layout>
        <c:manualLayout>
          <c:xMode val="edge"/>
          <c:yMode val="edge"/>
          <c:x val="0.11732633420822394"/>
          <c:y val="2.7777777777777776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3152956220969421"/>
          <c:w val="1"/>
          <c:h val="0.62092135031061746"/>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0"/>
              <c:layout>
                <c:manualLayout>
                  <c:x val="-0.21032578740157482"/>
                  <c:y val="-0.10802456984543599"/>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Hoja1!$B$4511:$B$4513</c:f>
              <c:strCache>
                <c:ptCount val="3"/>
                <c:pt idx="0">
                  <c:v>Si</c:v>
                </c:pt>
                <c:pt idx="1">
                  <c:v>No</c:v>
                </c:pt>
                <c:pt idx="2">
                  <c:v>Ns/Nr</c:v>
                </c:pt>
              </c:strCache>
            </c:strRef>
          </c:cat>
          <c:val>
            <c:numRef>
              <c:f>Hoja1!$D$4511:$D$4513</c:f>
              <c:numCache>
                <c:formatCode>0.0%</c:formatCode>
                <c:ptCount val="3"/>
                <c:pt idx="0">
                  <c:v>0.6268292952784259</c:v>
                </c:pt>
                <c:pt idx="1">
                  <c:v>0.35815086213556219</c:v>
                </c:pt>
                <c:pt idx="2">
                  <c:v>1.5019842586017039E-2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2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110.a. De las siguientes actividades físicas o recreativas, ¿Cúales realiza actualmente?  Caminar (como ejercicio físico)</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4869888475836431E-2"/>
          <c:y val="0.3319100311537963"/>
          <c:w val="0.96778190830235444"/>
          <c:h val="0.63726001933865484"/>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0"/>
              <c:layout>
                <c:manualLayout>
                  <c:x val="-0.11046828521434821"/>
                  <c:y val="-0.24888196267133275"/>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Hoja1!$B$4526:$B$4528</c:f>
              <c:strCache>
                <c:ptCount val="3"/>
                <c:pt idx="0">
                  <c:v>Si</c:v>
                </c:pt>
                <c:pt idx="1">
                  <c:v>No</c:v>
                </c:pt>
                <c:pt idx="2">
                  <c:v>Ns/Nr</c:v>
                </c:pt>
              </c:strCache>
            </c:strRef>
          </c:cat>
          <c:val>
            <c:numRef>
              <c:f>Hoja1!$D$4526:$D$4528</c:f>
              <c:numCache>
                <c:formatCode>0.0%</c:formatCode>
                <c:ptCount val="3"/>
                <c:pt idx="0">
                  <c:v>0.82944273421442571</c:v>
                </c:pt>
                <c:pt idx="1">
                  <c:v>0.16361890628114484</c:v>
                </c:pt>
                <c:pt idx="2">
                  <c:v>6.9383595044302856E-3</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2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110.b. De las siguientes actividades físicas o recreativas, ¿Cúales realiza actualmente?  Trotar</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2574074074074072"/>
          <c:w val="1"/>
          <c:h val="0.67300670749489644"/>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0"/>
              <c:layout>
                <c:manualLayout>
                  <c:x val="-0.15645439632545932"/>
                  <c:y val="3.574839603382910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12-4B06-A22B-087B798A42FD}"/>
                </c:ext>
              </c:extLst>
            </c:dLbl>
            <c:dLbl>
              <c:idx val="1"/>
              <c:layout>
                <c:manualLayout>
                  <c:x val="0.2003153980752406"/>
                  <c:y val="-0.10139946048410615"/>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Hoja1!$B$4541:$B$4543</c:f>
              <c:strCache>
                <c:ptCount val="3"/>
                <c:pt idx="0">
                  <c:v>Si</c:v>
                </c:pt>
                <c:pt idx="1">
                  <c:v>No</c:v>
                </c:pt>
                <c:pt idx="2">
                  <c:v>Ns/Nr</c:v>
                </c:pt>
              </c:strCache>
            </c:strRef>
          </c:cat>
          <c:val>
            <c:numRef>
              <c:f>Hoja1!$D$4541:$D$4543</c:f>
              <c:numCache>
                <c:formatCode>0.0%</c:formatCode>
                <c:ptCount val="3"/>
                <c:pt idx="0">
                  <c:v>0.40324622383325975</c:v>
                </c:pt>
                <c:pt idx="1">
                  <c:v>0.58918874528418852</c:v>
                </c:pt>
                <c:pt idx="2">
                  <c:v>7.5650308825570989E-3</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2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110.c. De las siguientes actividades físicas o recreativas, ¿Cúales realiza actualmente?  Montar en bicicleta</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26811015032554852"/>
          <c:w val="0.99033816425120769"/>
          <c:h val="0.68434094610126095"/>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0"/>
              <c:layout>
                <c:manualLayout>
                  <c:x val="-0.15773818897637795"/>
                  <c:y val="3.33920239136774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12-4B06-A22B-087B798A42FD}"/>
                </c:ext>
              </c:extLst>
            </c:dLbl>
            <c:dLbl>
              <c:idx val="1"/>
              <c:layout>
                <c:manualLayout>
                  <c:x val="0.17412160979877514"/>
                  <c:y val="-9.505103528725575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Hoja1!$B$4556:$B$4558</c:f>
              <c:strCache>
                <c:ptCount val="3"/>
                <c:pt idx="0">
                  <c:v>Si</c:v>
                </c:pt>
                <c:pt idx="1">
                  <c:v>No</c:v>
                </c:pt>
                <c:pt idx="2">
                  <c:v>Ns/Nr</c:v>
                </c:pt>
              </c:strCache>
            </c:strRef>
          </c:cat>
          <c:val>
            <c:numRef>
              <c:f>Hoja1!$D$4556:$D$4558</c:f>
              <c:numCache>
                <c:formatCode>0.0%</c:formatCode>
                <c:ptCount val="3"/>
                <c:pt idx="0">
                  <c:v>0.41747978937590619</c:v>
                </c:pt>
                <c:pt idx="1">
                  <c:v>0.57377159347779627</c:v>
                </c:pt>
                <c:pt idx="2">
                  <c:v>8.7486171463048313E-3</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2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110.d. De las siguientes actividades físicas o recreativas, ¿Cúales realiza actualmente?  Ejercicios aeróbicos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1146535930776692"/>
          <c:w val="1"/>
          <c:h val="0.6409857152528603"/>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0"/>
              <c:layout>
                <c:manualLayout>
                  <c:x val="-0.10979866579177602"/>
                  <c:y val="6.2116506270049575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12-4B06-A22B-087B798A42FD}"/>
                </c:ext>
              </c:extLst>
            </c:dLbl>
            <c:dLbl>
              <c:idx val="1"/>
              <c:layout>
                <c:manualLayout>
                  <c:x val="0.17420866141732283"/>
                  <c:y val="-0.1722160250801983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Hoja1!$B$4571:$B$4573</c:f>
              <c:strCache>
                <c:ptCount val="3"/>
                <c:pt idx="0">
                  <c:v>Si</c:v>
                </c:pt>
                <c:pt idx="1">
                  <c:v>No</c:v>
                </c:pt>
                <c:pt idx="2">
                  <c:v>Ns/Nr</c:v>
                </c:pt>
              </c:strCache>
            </c:strRef>
          </c:cat>
          <c:val>
            <c:numRef>
              <c:f>Hoja1!$D$4571:$D$4573</c:f>
              <c:numCache>
                <c:formatCode>0.0%</c:formatCode>
                <c:ptCount val="3"/>
                <c:pt idx="0">
                  <c:v>0.26100703754962729</c:v>
                </c:pt>
                <c:pt idx="1">
                  <c:v>0.73126864165426431</c:v>
                </c:pt>
                <c:pt idx="2">
                  <c:v>7.7243207961155604E-3</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2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110.f. De las siguientes actividades físicas o recreativas, ¿Cúales realiza actualmente?   Bailar</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1666666666666664E-2"/>
          <c:y val="0.3658847080774314"/>
          <c:w val="0.88611111111111107"/>
          <c:h val="0.63286273753068056"/>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Hoja1!$B$4586:$B$4588</c:f>
              <c:strCache>
                <c:ptCount val="3"/>
                <c:pt idx="0">
                  <c:v>Si</c:v>
                </c:pt>
                <c:pt idx="1">
                  <c:v>No</c:v>
                </c:pt>
                <c:pt idx="2">
                  <c:v>Ns/Nr</c:v>
                </c:pt>
              </c:strCache>
            </c:strRef>
          </c:cat>
          <c:val>
            <c:numRef>
              <c:f>Hoja1!$D$4586:$D$4588</c:f>
              <c:numCache>
                <c:formatCode>0.0%</c:formatCode>
                <c:ptCount val="3"/>
                <c:pt idx="0">
                  <c:v>0.41433007688685974</c:v>
                </c:pt>
                <c:pt idx="1">
                  <c:v>0.57792248604802443</c:v>
                </c:pt>
                <c:pt idx="2">
                  <c:v>7.7474370651250454E-3</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2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110.g. De las siguientes actividades físicas o recreativas, ¿Cúales realiza actualmente?  Ejercicios en aparatos estáticos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4888888888888892"/>
          <c:w val="1"/>
          <c:h val="0.63134004082822981"/>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1"/>
              <c:layout>
                <c:manualLayout>
                  <c:x val="0.16978160542432197"/>
                  <c:y val="-0.20072069116360455"/>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Hoja1!$B$4601:$B$4603</c:f>
              <c:strCache>
                <c:ptCount val="3"/>
                <c:pt idx="0">
                  <c:v>Si</c:v>
                </c:pt>
                <c:pt idx="1">
                  <c:v>No</c:v>
                </c:pt>
                <c:pt idx="2">
                  <c:v>Ns/Nr</c:v>
                </c:pt>
              </c:strCache>
            </c:strRef>
          </c:cat>
          <c:val>
            <c:numRef>
              <c:f>Hoja1!$D$4601:$D$4603</c:f>
              <c:numCache>
                <c:formatCode>0.0%</c:formatCode>
                <c:ptCount val="3"/>
                <c:pt idx="0">
                  <c:v>0.29408711112756225</c:v>
                </c:pt>
                <c:pt idx="1">
                  <c:v>0.69846309243968219</c:v>
                </c:pt>
                <c:pt idx="2">
                  <c:v>7.4497964327627066E-3</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s-CO" sz="1200"/>
              <a:t>P32. Dígame por favor si está en desacuerdo o de acuerdo con la siguiente afirmación: "Se justifica votar por un candidato que a uno no le gusta, para evitar que otro peor gane"</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8129629629629636"/>
          <c:w val="1"/>
          <c:h val="0.5711547159178114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2"/>
              <c:layout>
                <c:manualLayout>
                  <c:x val="0.10453094925634296"/>
                  <c:y val="-4.934857101195683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Hoja1!$B$433:$B$435</c:f>
              <c:strCache>
                <c:ptCount val="3"/>
                <c:pt idx="0">
                  <c:v>En desacuerdo</c:v>
                </c:pt>
                <c:pt idx="1">
                  <c:v>De acuerdo</c:v>
                </c:pt>
                <c:pt idx="2">
                  <c:v>Ns/Nr</c:v>
                </c:pt>
              </c:strCache>
            </c:strRef>
          </c:cat>
          <c:val>
            <c:numRef>
              <c:f>Hoja1!$D$433:$D$435</c:f>
              <c:numCache>
                <c:formatCode>0.0%</c:formatCode>
                <c:ptCount val="3"/>
                <c:pt idx="0">
                  <c:v>0.64466862591989871</c:v>
                </c:pt>
                <c:pt idx="1">
                  <c:v>0.25041194151264173</c:v>
                </c:pt>
                <c:pt idx="2">
                  <c:v>0.10491943256746533</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2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110.h. De las siguientes actividades físicas o recreativas, ¿Cúales realiza actualmente?  Jugar o recrearse</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3499999999999996"/>
          <c:w val="1"/>
          <c:h val="0.63134004082822981"/>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Hoja1!$B$4616:$B$4618</c:f>
              <c:strCache>
                <c:ptCount val="3"/>
                <c:pt idx="0">
                  <c:v>Si</c:v>
                </c:pt>
                <c:pt idx="1">
                  <c:v>No</c:v>
                </c:pt>
                <c:pt idx="2">
                  <c:v>Ns/Nr</c:v>
                </c:pt>
              </c:strCache>
            </c:strRef>
          </c:cat>
          <c:val>
            <c:numRef>
              <c:f>Hoja1!$D$4616:$D$4618</c:f>
              <c:numCache>
                <c:formatCode>0.0%</c:formatCode>
                <c:ptCount val="3"/>
                <c:pt idx="0">
                  <c:v>0.45662503974613261</c:v>
                </c:pt>
                <c:pt idx="1">
                  <c:v>0.53551823843925506</c:v>
                </c:pt>
                <c:pt idx="2">
                  <c:v>7.8567218146199762E-3</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2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110.i. De las siguientes actividades físicas o recreativas, ¿Cúales realiza actualmente?   Yoga</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27944444444444444"/>
          <c:w val="1"/>
          <c:h val="0.68226596675415563"/>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1"/>
              <c:layout>
                <c:manualLayout>
                  <c:x val="5.1654308836395449E-2"/>
                  <c:y val="-0.306778579760863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Hoja1!$B$4631:$B$4633</c:f>
              <c:strCache>
                <c:ptCount val="3"/>
                <c:pt idx="0">
                  <c:v>Si</c:v>
                </c:pt>
                <c:pt idx="1">
                  <c:v>No</c:v>
                </c:pt>
                <c:pt idx="2">
                  <c:v>Ns/Nr</c:v>
                </c:pt>
              </c:strCache>
            </c:strRef>
          </c:cat>
          <c:val>
            <c:numRef>
              <c:f>Hoja1!$D$4631:$D$4633</c:f>
              <c:numCache>
                <c:formatCode>0.0%</c:formatCode>
                <c:ptCount val="3"/>
                <c:pt idx="0">
                  <c:v>7.7113382767014058E-2</c:v>
                </c:pt>
                <c:pt idx="1">
                  <c:v>0.90660401876692565</c:v>
                </c:pt>
                <c:pt idx="2">
                  <c:v>1.6282598466063284E-2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2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111. En promedio, ¿con qué frecuencia las realiza?</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5726224846894137"/>
          <c:y val="0.28800780110819479"/>
          <c:w val="0.45534886264216973"/>
          <c:h val="0.67880431612715064"/>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5"/>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BD1B-4958-8D8B-9645BE709050}"/>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Hoja1!$B$4645:$B$4651</c:f>
              <c:strCache>
                <c:ptCount val="7"/>
                <c:pt idx="0">
                  <c:v>Una vez al mes</c:v>
                </c:pt>
                <c:pt idx="1">
                  <c:v>3 o más veces a la semana</c:v>
                </c:pt>
                <c:pt idx="2">
                  <c:v>1 o dos veces a la semana</c:v>
                </c:pt>
                <c:pt idx="3">
                  <c:v>Menos de una vez al mes</c:v>
                </c:pt>
                <c:pt idx="4">
                  <c:v>Más de una vez al mes</c:v>
                </c:pt>
                <c:pt idx="5">
                  <c:v>Ns/Nr</c:v>
                </c:pt>
                <c:pt idx="6">
                  <c:v>No aplica</c:v>
                </c:pt>
              </c:strCache>
            </c:strRef>
          </c:cat>
          <c:val>
            <c:numRef>
              <c:f>Hoja1!$D$4645:$D$4651</c:f>
              <c:numCache>
                <c:formatCode>0.0%</c:formatCode>
                <c:ptCount val="7"/>
                <c:pt idx="0">
                  <c:v>5.2854626214563633E-2</c:v>
                </c:pt>
                <c:pt idx="1">
                  <c:v>0.58359794316903402</c:v>
                </c:pt>
                <c:pt idx="2">
                  <c:v>0.24872154678758876</c:v>
                </c:pt>
                <c:pt idx="3">
                  <c:v>1.4340219076071707E-2</c:v>
                </c:pt>
                <c:pt idx="4">
                  <c:v>2.4167113501092647E-3</c:v>
                </c:pt>
                <c:pt idx="5">
                  <c:v>2.9444913947072503E-2</c:v>
                </c:pt>
                <c:pt idx="6">
                  <c:v>6.862403945556364E-2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P112.¿Practica algún deporte en la actualidad?</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27018518518518519"/>
          <c:w val="0.97499999999999998"/>
          <c:h val="0.68226596675415563"/>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Hoja1!$B$4665:$B$4667</c:f>
              <c:strCache>
                <c:ptCount val="3"/>
                <c:pt idx="0">
                  <c:v>Si</c:v>
                </c:pt>
                <c:pt idx="1">
                  <c:v>No</c:v>
                </c:pt>
                <c:pt idx="2">
                  <c:v>Ns/Nr</c:v>
                </c:pt>
              </c:strCache>
            </c:strRef>
          </c:cat>
          <c:val>
            <c:numRef>
              <c:f>Hoja1!$D$4665:$D$4667</c:f>
              <c:numCache>
                <c:formatCode>0.0%</c:formatCode>
                <c:ptCount val="3"/>
                <c:pt idx="0">
                  <c:v>0.3919498435453489</c:v>
                </c:pt>
                <c:pt idx="1">
                  <c:v>0.60599277154281428</c:v>
                </c:pt>
                <c:pt idx="2">
                  <c:v>2.0573849118447306E-3</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2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P113.¿Cuál deporte?</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2392891513560799"/>
          <c:y val="0.1246579161162277"/>
          <c:w val="0.46645997375328085"/>
          <c:h val="0.84634390713094121"/>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27"/>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3774-4108-9EF6-5DF42D0393B6}"/>
              </c:ext>
            </c:extLst>
          </c:dPt>
          <c:dLbls>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Hoja1!$B$4681:$B$4708</c:f>
              <c:strCache>
                <c:ptCount val="28"/>
                <c:pt idx="0">
                  <c:v>Fútbol</c:v>
                </c:pt>
                <c:pt idx="1">
                  <c:v>Ciclismo</c:v>
                </c:pt>
                <c:pt idx="2">
                  <c:v>Baloncesto</c:v>
                </c:pt>
                <c:pt idx="3">
                  <c:v>Microfútbol / fútbol - sala</c:v>
                </c:pt>
                <c:pt idx="4">
                  <c:v>Caminar</c:v>
                </c:pt>
                <c:pt idx="5">
                  <c:v>Skateboarding</c:v>
                </c:pt>
                <c:pt idx="6">
                  <c:v>Parkour</c:v>
                </c:pt>
                <c:pt idx="7">
                  <c:v>Street soccer</c:v>
                </c:pt>
                <c:pt idx="8">
                  <c:v>Skates</c:v>
                </c:pt>
                <c:pt idx="9">
                  <c:v>Bike</c:v>
                </c:pt>
                <c:pt idx="10">
                  <c:v>Artes marciales</c:v>
                </c:pt>
                <c:pt idx="11">
                  <c:v>Natación</c:v>
                </c:pt>
                <c:pt idx="12">
                  <c:v>Atletismo</c:v>
                </c:pt>
                <c:pt idx="13">
                  <c:v>Beisbol</c:v>
                </c:pt>
                <c:pt idx="14">
                  <c:v>Boxeo</c:v>
                </c:pt>
                <c:pt idx="15">
                  <c:v>Esgrima</c:v>
                </c:pt>
                <c:pt idx="16">
                  <c:v>Gimnasia</c:v>
                </c:pt>
                <c:pt idx="17">
                  <c:v>Levantamiento de pesas</c:v>
                </c:pt>
                <c:pt idx="18">
                  <c:v>Lucha</c:v>
                </c:pt>
                <c:pt idx="19">
                  <c:v>Squash</c:v>
                </c:pt>
                <c:pt idx="20">
                  <c:v>Voleibol</c:v>
                </c:pt>
                <c:pt idx="21">
                  <c:v>Tenis</c:v>
                </c:pt>
                <c:pt idx="22">
                  <c:v>Tenis de mesa</c:v>
                </c:pt>
                <c:pt idx="23">
                  <c:v>Baile deportivo</c:v>
                </c:pt>
                <c:pt idx="24">
                  <c:v>Montañismo</c:v>
                </c:pt>
                <c:pt idx="25">
                  <c:v>Otros deportes</c:v>
                </c:pt>
                <c:pt idx="26">
                  <c:v>No responde</c:v>
                </c:pt>
                <c:pt idx="27">
                  <c:v>No aplica</c:v>
                </c:pt>
              </c:strCache>
            </c:strRef>
          </c:cat>
          <c:val>
            <c:numRef>
              <c:f>Hoja1!$D$4681:$D$4708</c:f>
              <c:numCache>
                <c:formatCode>0.0%</c:formatCode>
                <c:ptCount val="28"/>
                <c:pt idx="0">
                  <c:v>0.13606584933301277</c:v>
                </c:pt>
                <c:pt idx="1">
                  <c:v>6.7961219167966713E-2</c:v>
                </c:pt>
                <c:pt idx="2">
                  <c:v>2.8285636166027056E-2</c:v>
                </c:pt>
                <c:pt idx="3">
                  <c:v>9.793287855813541E-3</c:v>
                </c:pt>
                <c:pt idx="4">
                  <c:v>5.8849419375831699E-2</c:v>
                </c:pt>
                <c:pt idx="5">
                  <c:v>2.0553096586326666E-3</c:v>
                </c:pt>
                <c:pt idx="6">
                  <c:v>1.3150786532900021E-3</c:v>
                </c:pt>
                <c:pt idx="7">
                  <c:v>4.9390169614275004E-4</c:v>
                </c:pt>
                <c:pt idx="8">
                  <c:v>2.0704446271328138E-3</c:v>
                </c:pt>
                <c:pt idx="9">
                  <c:v>1.4591645067840052E-3</c:v>
                </c:pt>
                <c:pt idx="10">
                  <c:v>4.0088387419097262E-3</c:v>
                </c:pt>
                <c:pt idx="11">
                  <c:v>9.1229553259900512E-3</c:v>
                </c:pt>
                <c:pt idx="12">
                  <c:v>1.0005565564308903E-2</c:v>
                </c:pt>
                <c:pt idx="13">
                  <c:v>2.2069161890471492E-3</c:v>
                </c:pt>
                <c:pt idx="14">
                  <c:v>1.9646116310682695E-3</c:v>
                </c:pt>
                <c:pt idx="15">
                  <c:v>3.0532645474907306E-4</c:v>
                </c:pt>
                <c:pt idx="16">
                  <c:v>1.0226848852210355E-2</c:v>
                </c:pt>
                <c:pt idx="17">
                  <c:v>1.8156532294006684E-3</c:v>
                </c:pt>
                <c:pt idx="18">
                  <c:v>1.0023147785239697E-3</c:v>
                </c:pt>
                <c:pt idx="19">
                  <c:v>6.107944799383007E-4</c:v>
                </c:pt>
                <c:pt idx="20">
                  <c:v>5.6316150665653032E-3</c:v>
                </c:pt>
                <c:pt idx="21">
                  <c:v>3.4038874782461228E-3</c:v>
                </c:pt>
                <c:pt idx="22">
                  <c:v>8.7323959558262808E-4</c:v>
                </c:pt>
                <c:pt idx="23">
                  <c:v>3.524512485482848E-3</c:v>
                </c:pt>
                <c:pt idx="24">
                  <c:v>4.7544625949104592E-4</c:v>
                </c:pt>
                <c:pt idx="25">
                  <c:v>2.7105837532265798E-2</c:v>
                </c:pt>
                <c:pt idx="26">
                  <c:v>3.373553751771831E-3</c:v>
                </c:pt>
                <c:pt idx="27">
                  <c:v>0.60599277154281428</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P114.En promedio ¿Con qué frecuencia lo practica?</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2392891513560799"/>
          <c:y val="0.19986720580829725"/>
          <c:w val="0.48034886264216975"/>
          <c:h val="0.76694499883215184"/>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6"/>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5-38B8-4208-8C49-DE8B5E2B5CD8}"/>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Hoja1!$B$4721:$B$4727</c:f>
              <c:strCache>
                <c:ptCount val="7"/>
                <c:pt idx="0">
                  <c:v>Una vez al mes</c:v>
                </c:pt>
                <c:pt idx="1">
                  <c:v>3 o más veces a la semana</c:v>
                </c:pt>
                <c:pt idx="2">
                  <c:v>1 o dos veces a la semana</c:v>
                </c:pt>
                <c:pt idx="3">
                  <c:v>Menos de una vez al mes</c:v>
                </c:pt>
                <c:pt idx="4">
                  <c:v>Más de una vez al mes</c:v>
                </c:pt>
                <c:pt idx="5">
                  <c:v>Ns/Nr</c:v>
                </c:pt>
                <c:pt idx="6">
                  <c:v>No aplica</c:v>
                </c:pt>
              </c:strCache>
            </c:strRef>
          </c:cat>
          <c:val>
            <c:numRef>
              <c:f>Hoja1!$D$4721:$D$4727</c:f>
              <c:numCache>
                <c:formatCode>0.0%</c:formatCode>
                <c:ptCount val="7"/>
                <c:pt idx="0">
                  <c:v>1.7914459686819768E-2</c:v>
                </c:pt>
                <c:pt idx="1">
                  <c:v>0.24624047497775439</c:v>
                </c:pt>
                <c:pt idx="2">
                  <c:v>0.1195940040619988</c:v>
                </c:pt>
                <c:pt idx="3">
                  <c:v>5.5221798696338123E-3</c:v>
                </c:pt>
                <c:pt idx="4">
                  <c:v>6.9886757383693483E-4</c:v>
                </c:pt>
                <c:pt idx="5">
                  <c:v>4.037242287143388E-3</c:v>
                </c:pt>
                <c:pt idx="6">
                  <c:v>0.60599277154281428</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P115.Ese(os) deporte(s) usted lo(s) realizó principalmente porque:</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5517066929133857"/>
          <c:y val="0.19227219478921068"/>
          <c:w val="0.41090441819772527"/>
          <c:h val="0.77454008926850249"/>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5"/>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DA75-4BDA-BAC7-C1A42E5FEC27}"/>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Hoja1!$B$4740:$B$4745</c:f>
              <c:strCache>
                <c:ptCount val="6"/>
                <c:pt idx="0">
                  <c:v>Es una afición y lo practica por gusto en su tiempo libre</c:v>
                </c:pt>
                <c:pt idx="1">
                  <c:v>Estudia ese deporte como oficio, profesión, o es parte de su trabajo</c:v>
                </c:pt>
                <c:pt idx="2">
                  <c:v>Es una materia, asignatura o electiva de su colegio, universidad o lugar de estudio</c:v>
                </c:pt>
                <c:pt idx="3">
                  <c:v>Es una afición y lo practica por gusto en su tiempo libre</c:v>
                </c:pt>
                <c:pt idx="4">
                  <c:v>No responde</c:v>
                </c:pt>
                <c:pt idx="5">
                  <c:v>No aplica</c:v>
                </c:pt>
              </c:strCache>
            </c:strRef>
          </c:cat>
          <c:val>
            <c:numRef>
              <c:f>Hoja1!$D$4740:$D$4745</c:f>
              <c:numCache>
                <c:formatCode>0.0%</c:formatCode>
                <c:ptCount val="6"/>
                <c:pt idx="0">
                  <c:v>0.36848756207164984</c:v>
                </c:pt>
                <c:pt idx="1">
                  <c:v>1.3410562358847517E-2</c:v>
                </c:pt>
                <c:pt idx="2">
                  <c:v>5.5989488474196738E-3</c:v>
                </c:pt>
                <c:pt idx="3">
                  <c:v>0</c:v>
                </c:pt>
                <c:pt idx="4">
                  <c:v>6.5101551792752857E-3</c:v>
                </c:pt>
                <c:pt idx="5">
                  <c:v>0.60599277154281428</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1"/>
        <c:axPos val="t"/>
        <c:numFmt formatCode="0.0%" sourceLinked="1"/>
        <c:majorTickMark val="none"/>
        <c:minorTickMark val="none"/>
        <c:tickLblPos val="nextTo"/>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P116. ¿Dónde realiza deporte principalmente?</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55448447069116358"/>
          <c:y val="0.17045552754552171"/>
          <c:w val="0.38590441819772531"/>
          <c:h val="0.79249200577945322"/>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9"/>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7-D66C-4512-890E-3E1A42EDB9ED}"/>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Hoja1!$B$4758:$B$4767</c:f>
              <c:strCache>
                <c:ptCount val="10"/>
                <c:pt idx="0">
                  <c:v>Parque público</c:v>
                </c:pt>
                <c:pt idx="1">
                  <c:v>Parque privado</c:v>
                </c:pt>
                <c:pt idx="2">
                  <c:v>Clubes  o Cajas de compensación</c:v>
                </c:pt>
                <c:pt idx="3">
                  <c:v>Centros de entrenamiento</c:v>
                </c:pt>
                <c:pt idx="4">
                  <c:v>Centro deportivo de colegio, universidad o gremio</c:v>
                </c:pt>
                <c:pt idx="5">
                  <c:v>En su casa</c:v>
                </c:pt>
                <c:pt idx="6">
                  <c:v>Gimnasio privado</c:v>
                </c:pt>
                <c:pt idx="7">
                  <c:v>Gimnasios instalados en los parques</c:v>
                </c:pt>
                <c:pt idx="8">
                  <c:v>Ns/Nr</c:v>
                </c:pt>
                <c:pt idx="9">
                  <c:v>No aplica</c:v>
                </c:pt>
              </c:strCache>
            </c:strRef>
          </c:cat>
          <c:val>
            <c:numRef>
              <c:f>Hoja1!$D$4758:$D$4767</c:f>
              <c:numCache>
                <c:formatCode>0.0%</c:formatCode>
                <c:ptCount val="10"/>
                <c:pt idx="0">
                  <c:v>0.27488551023580493</c:v>
                </c:pt>
                <c:pt idx="1">
                  <c:v>2.2547703497920363E-2</c:v>
                </c:pt>
                <c:pt idx="2">
                  <c:v>1.9880583884406257E-2</c:v>
                </c:pt>
                <c:pt idx="3">
                  <c:v>1.9510967870531287E-2</c:v>
                </c:pt>
                <c:pt idx="4">
                  <c:v>1.7105815205327796E-2</c:v>
                </c:pt>
                <c:pt idx="5">
                  <c:v>1.3327897804761084E-2</c:v>
                </c:pt>
                <c:pt idx="6">
                  <c:v>1.0925274389700989E-2</c:v>
                </c:pt>
                <c:pt idx="7">
                  <c:v>4.5840020083766459E-3</c:v>
                </c:pt>
                <c:pt idx="8">
                  <c:v>1.123947356035848E-2</c:v>
                </c:pt>
                <c:pt idx="9">
                  <c:v>0.60599277154281428</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P117. ¿A cuántas cuadras de su casa queda ese lugar?</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9059558180227472"/>
          <c:y val="0.23400653337670196"/>
          <c:w val="0.50812664041994748"/>
          <c:h val="0.73280568117635425"/>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4"/>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6-33A8-45D2-93AA-6BE36EDCDB61}"/>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Hoja1!$B$4780:$B$4784</c:f>
              <c:strCache>
                <c:ptCount val="5"/>
                <c:pt idx="0">
                  <c:v>A menos de 10 cuadras</c:v>
                </c:pt>
                <c:pt idx="1">
                  <c:v>Entre 10 y 20 cuadras</c:v>
                </c:pt>
                <c:pt idx="2">
                  <c:v>Más de 20 cuadras</c:v>
                </c:pt>
                <c:pt idx="3">
                  <c:v>Ns/Nr</c:v>
                </c:pt>
                <c:pt idx="4">
                  <c:v>No aplica</c:v>
                </c:pt>
              </c:strCache>
            </c:strRef>
          </c:cat>
          <c:val>
            <c:numRef>
              <c:f>Hoja1!$D$4780:$D$4784</c:f>
              <c:numCache>
                <c:formatCode>0.0%</c:formatCode>
                <c:ptCount val="5"/>
                <c:pt idx="0">
                  <c:v>0.21388584054142668</c:v>
                </c:pt>
                <c:pt idx="1">
                  <c:v>7.2479797924733358E-2</c:v>
                </c:pt>
                <c:pt idx="2">
                  <c:v>8.1587504301056629E-2</c:v>
                </c:pt>
                <c:pt idx="3">
                  <c:v>2.6054085689968375E-2</c:v>
                </c:pt>
                <c:pt idx="4">
                  <c:v>0.60599277154281428</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P118.¿Cuál es la principal razón por la cual usted hace deporte?</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52948447069116356"/>
          <c:y val="0.22414414414414413"/>
          <c:w val="0.38034886264216972"/>
          <c:h val="0.74266808540824281"/>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9"/>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4-0B0D-4B8A-A821-33CEE272F174}"/>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Hoja1!$B$4797:$B$4806</c:f>
              <c:strCache>
                <c:ptCount val="10"/>
                <c:pt idx="0">
                  <c:v>Por salud o relajarse</c:v>
                </c:pt>
                <c:pt idx="1">
                  <c:v>Por diversión</c:v>
                </c:pt>
                <c:pt idx="2">
                  <c:v>Para relacionarme con otras personas</c:v>
                </c:pt>
                <c:pt idx="3">
                  <c:v>Por competir</c:v>
                </c:pt>
                <c:pt idx="4">
                  <c:v>Para mejorar la convivencia vecinal</c:v>
                </c:pt>
                <c:pt idx="5">
                  <c:v>Para fortalecer la comunidad</c:v>
                </c:pt>
                <c:pt idx="6">
                  <c:v>Por una causa social o política</c:v>
                </c:pt>
                <c:pt idx="7">
                  <c:v>Otro ¿Cuál?</c:v>
                </c:pt>
                <c:pt idx="8">
                  <c:v>Ns/Nr</c:v>
                </c:pt>
                <c:pt idx="9">
                  <c:v>No aplica</c:v>
                </c:pt>
              </c:strCache>
            </c:strRef>
          </c:cat>
          <c:val>
            <c:numRef>
              <c:f>Hoja1!$D$4797:$D$4806</c:f>
              <c:numCache>
                <c:formatCode>0.0%</c:formatCode>
                <c:ptCount val="10"/>
                <c:pt idx="0">
                  <c:v>0.22650279318057101</c:v>
                </c:pt>
                <c:pt idx="1">
                  <c:v>0.14459196518544645</c:v>
                </c:pt>
                <c:pt idx="2">
                  <c:v>4.6271469399653438E-3</c:v>
                </c:pt>
                <c:pt idx="3">
                  <c:v>1.6266252663552031E-3</c:v>
                </c:pt>
                <c:pt idx="4">
                  <c:v>1.2101789346368615E-3</c:v>
                </c:pt>
                <c:pt idx="5">
                  <c:v>6.2169096354349417E-4</c:v>
                </c:pt>
                <c:pt idx="6">
                  <c:v>5.7897706169356773E-4</c:v>
                </c:pt>
                <c:pt idx="7">
                  <c:v>3.2989872646980115E-3</c:v>
                </c:pt>
                <c:pt idx="8">
                  <c:v>1.0948863660276871E-2</c:v>
                </c:pt>
                <c:pt idx="9">
                  <c:v>0.60599277154281428</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P33.a. A la hora de votar ¿Qué tan importante es para usted...? La religión del candidato</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26837335958005243"/>
          <c:y val="0.25148194406733643"/>
          <c:w val="0.61090441819772523"/>
          <c:h val="0.71533061815548915"/>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5"/>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99AF-460F-8534-0BFD3776C427}"/>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Hoja1!$B$450:$B$455</c:f>
              <c:strCache>
                <c:ptCount val="6"/>
                <c:pt idx="0">
                  <c:v>Nada</c:v>
                </c:pt>
                <c:pt idx="1">
                  <c:v>Poco</c:v>
                </c:pt>
                <c:pt idx="2">
                  <c:v>Algo</c:v>
                </c:pt>
                <c:pt idx="3">
                  <c:v>Mucho</c:v>
                </c:pt>
                <c:pt idx="4">
                  <c:v>Ns/Nr</c:v>
                </c:pt>
                <c:pt idx="5">
                  <c:v>No aplica</c:v>
                </c:pt>
              </c:strCache>
            </c:strRef>
          </c:cat>
          <c:val>
            <c:numRef>
              <c:f>Hoja1!$D$450:$D$455</c:f>
              <c:numCache>
                <c:formatCode>0.0%</c:formatCode>
                <c:ptCount val="6"/>
                <c:pt idx="0">
                  <c:v>0.65270137920820948</c:v>
                </c:pt>
                <c:pt idx="1">
                  <c:v>0.10474455436495217</c:v>
                </c:pt>
                <c:pt idx="2">
                  <c:v>5.0556613017909022E-2</c:v>
                </c:pt>
                <c:pt idx="3">
                  <c:v>6.3825349710200624E-2</c:v>
                </c:pt>
                <c:pt idx="4">
                  <c:v>3.3450251308532859E-2</c:v>
                </c:pt>
                <c:pt idx="5">
                  <c:v>9.4721852390198785E-2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P119.Principalmente, ¿por qué razón no practica deporte?</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6281780402449696"/>
          <c:y val="0.22729320125306918"/>
          <c:w val="0.44979330708661425"/>
          <c:h val="0.73951893843181626"/>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Hoja1!$B$4819:$B$4826</c:f>
              <c:strCache>
                <c:ptCount val="8"/>
                <c:pt idx="0">
                  <c:v>No tiene tiempo</c:v>
                </c:pt>
                <c:pt idx="1">
                  <c:v>Falta de voluntad</c:v>
                </c:pt>
                <c:pt idx="2">
                  <c:v>No cuenta con instalaciones deportivas cerca</c:v>
                </c:pt>
                <c:pt idx="3">
                  <c:v>No le gusta</c:v>
                </c:pt>
                <c:pt idx="4">
                  <c:v>Tiene limitaciones físicas para practicarlo</c:v>
                </c:pt>
                <c:pt idx="5">
                  <c:v>Otra ¿Cuál?</c:v>
                </c:pt>
                <c:pt idx="6">
                  <c:v>Ns/Nr</c:v>
                </c:pt>
                <c:pt idx="7">
                  <c:v>No aplica</c:v>
                </c:pt>
              </c:strCache>
            </c:strRef>
          </c:cat>
          <c:val>
            <c:numRef>
              <c:f>Hoja1!$D$4819:$D$4826</c:f>
              <c:numCache>
                <c:formatCode>0.0%</c:formatCode>
                <c:ptCount val="8"/>
                <c:pt idx="0">
                  <c:v>0.24409550280457457</c:v>
                </c:pt>
                <c:pt idx="1">
                  <c:v>0.10173574757946012</c:v>
                </c:pt>
                <c:pt idx="2">
                  <c:v>8.3346331202072452E-2</c:v>
                </c:pt>
                <c:pt idx="3">
                  <c:v>7.1749060539570239E-2</c:v>
                </c:pt>
                <c:pt idx="4">
                  <c:v>6.5144104090078522E-2</c:v>
                </c:pt>
                <c:pt idx="5">
                  <c:v>2.1160271489421859E-2</c:v>
                </c:pt>
                <c:pt idx="6">
                  <c:v>2.0819138749471409E-2</c:v>
                </c:pt>
                <c:pt idx="7">
                  <c:v>0.3919498435453489</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P120.¿Ha ido a la ciclovía en los últimos 12 meses ?</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27751749159838368"/>
          <c:w val="0.99223300970873785"/>
          <c:h val="0.67493357047462965"/>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0"/>
              <c:layout>
                <c:manualLayout>
                  <c:x val="-0.17263429571303587"/>
                  <c:y val="1.5914260717410325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12-4B06-A22B-087B798A42FD}"/>
                </c:ext>
              </c:extLst>
            </c:dLbl>
            <c:dLbl>
              <c:idx val="1"/>
              <c:layout>
                <c:manualLayout>
                  <c:x val="0.18640912073490815"/>
                  <c:y val="-0.10649023038786819"/>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Hoja1!$B$4840:$B$4842</c:f>
              <c:strCache>
                <c:ptCount val="3"/>
                <c:pt idx="0">
                  <c:v>Si</c:v>
                </c:pt>
                <c:pt idx="1">
                  <c:v>No</c:v>
                </c:pt>
                <c:pt idx="2">
                  <c:v>Ns/Nr</c:v>
                </c:pt>
              </c:strCache>
            </c:strRef>
          </c:cat>
          <c:val>
            <c:numRef>
              <c:f>Hoja1!$D$4840:$D$4842</c:f>
              <c:numCache>
                <c:formatCode>0.0%</c:formatCode>
                <c:ptCount val="3"/>
                <c:pt idx="0">
                  <c:v>0.43436750488739378</c:v>
                </c:pt>
                <c:pt idx="1">
                  <c:v>0.56361641490254666</c:v>
                </c:pt>
                <c:pt idx="2">
                  <c:v>2.016080210064121E-3</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2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P121.¿Cuál es la principal razón por la cual usted no va a la ciclovía?</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9892891513560794"/>
          <c:y val="0.22046994223662303"/>
          <c:w val="0.44145997375328078"/>
          <c:h val="0.74232035919135708"/>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9"/>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4-E2D4-415B-9CF2-1DD4DD284D24}"/>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Hoja1!$B$4856:$B$4865</c:f>
              <c:strCache>
                <c:ptCount val="10"/>
                <c:pt idx="0">
                  <c:v>Falta de tiempo</c:v>
                </c:pt>
                <c:pt idx="1">
                  <c:v>No le interesa</c:v>
                </c:pt>
                <c:pt idx="2">
                  <c:v>No le queda cerca</c:v>
                </c:pt>
                <c:pt idx="3">
                  <c:v>Es insegura</c:v>
                </c:pt>
                <c:pt idx="4">
                  <c:v>Es muy congestionada</c:v>
                </c:pt>
                <c:pt idx="5">
                  <c:v>Las personas no saben comportarse correctamente</c:v>
                </c:pt>
                <c:pt idx="6">
                  <c:v>Las vías que habilitan están en mal estado</c:v>
                </c:pt>
                <c:pt idx="7">
                  <c:v>Otra, ¿Cuál?</c:v>
                </c:pt>
                <c:pt idx="8">
                  <c:v>No responde</c:v>
                </c:pt>
                <c:pt idx="9">
                  <c:v>No aplica</c:v>
                </c:pt>
              </c:strCache>
            </c:strRef>
          </c:cat>
          <c:val>
            <c:numRef>
              <c:f>Hoja1!$D$4856:$D$4865</c:f>
              <c:numCache>
                <c:formatCode>0.0%</c:formatCode>
                <c:ptCount val="10"/>
                <c:pt idx="0">
                  <c:v>0.1799752181517513</c:v>
                </c:pt>
                <c:pt idx="1">
                  <c:v>0.14024972469260494</c:v>
                </c:pt>
                <c:pt idx="2">
                  <c:v>5.9882076705232545E-2</c:v>
                </c:pt>
                <c:pt idx="3">
                  <c:v>5.0985056717009931E-2</c:v>
                </c:pt>
                <c:pt idx="4">
                  <c:v>2.5496450225810988E-2</c:v>
                </c:pt>
                <c:pt idx="5">
                  <c:v>1.074207583559296E-2</c:v>
                </c:pt>
                <c:pt idx="6">
                  <c:v>4.5672407259135205E-3</c:v>
                </c:pt>
                <c:pt idx="7">
                  <c:v>6.0440776974167762E-2</c:v>
                </c:pt>
                <c:pt idx="8">
                  <c:v>3.3293875084519392E-2</c:v>
                </c:pt>
                <c:pt idx="9">
                  <c:v>0.43436750488739378</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P123. Por favor dígame su lugar de nacimiento</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5726224846894133"/>
          <c:y val="0.24171150481189851"/>
          <c:w val="0.50534886264216972"/>
          <c:h val="0.72510061242344703"/>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Hoja1!$B$4903:$B$4906</c:f>
              <c:strCache>
                <c:ptCount val="4"/>
                <c:pt idx="0">
                  <c:v>Bogotá</c:v>
                </c:pt>
                <c:pt idx="1">
                  <c:v>Otro municipio</c:v>
                </c:pt>
                <c:pt idx="2">
                  <c:v>Otro país</c:v>
                </c:pt>
                <c:pt idx="3">
                  <c:v>No responde</c:v>
                </c:pt>
              </c:strCache>
            </c:strRef>
          </c:cat>
          <c:val>
            <c:numRef>
              <c:f>Hoja1!$D$4903:$D$4906</c:f>
              <c:numCache>
                <c:formatCode>0.0%</c:formatCode>
                <c:ptCount val="4"/>
                <c:pt idx="0">
                  <c:v>0.59892047045409036</c:v>
                </c:pt>
                <c:pt idx="1">
                  <c:v>0.39044257701079821</c:v>
                </c:pt>
                <c:pt idx="2">
                  <c:v>9.115450495864515E-3</c:v>
                </c:pt>
                <c:pt idx="3">
                  <c:v>1.521502039253455E-3</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P125. ¿Cuál fue el principal motivo para venir a Bogotá?</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9059558180227472"/>
          <c:y val="0.22349348296651111"/>
          <c:w val="0.50257108486439195"/>
          <c:h val="0.74331882273745908"/>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Hoja1!$B$4937:$B$4944</c:f>
              <c:strCache>
                <c:ptCount val="8"/>
                <c:pt idx="0">
                  <c:v>Motivos laborales</c:v>
                </c:pt>
                <c:pt idx="1">
                  <c:v>Conflicto armado</c:v>
                </c:pt>
                <c:pt idx="2">
                  <c:v>Motivos familiares</c:v>
                </c:pt>
                <c:pt idx="3">
                  <c:v>Desastres naturales</c:v>
                </c:pt>
                <c:pt idx="4">
                  <c:v>Otros motivos</c:v>
                </c:pt>
                <c:pt idx="5">
                  <c:v>Estudiar</c:v>
                </c:pt>
                <c:pt idx="6">
                  <c:v>Ns/Nr</c:v>
                </c:pt>
                <c:pt idx="7">
                  <c:v>No aplica</c:v>
                </c:pt>
              </c:strCache>
            </c:strRef>
          </c:cat>
          <c:val>
            <c:numRef>
              <c:f>Hoja1!$D$4937:$D$4944</c:f>
              <c:numCache>
                <c:formatCode>0.0%</c:formatCode>
                <c:ptCount val="8"/>
                <c:pt idx="0">
                  <c:v>0.17947908744200805</c:v>
                </c:pt>
                <c:pt idx="1">
                  <c:v>2.909942922079238E-2</c:v>
                </c:pt>
                <c:pt idx="2">
                  <c:v>0.11708609007228535</c:v>
                </c:pt>
                <c:pt idx="3">
                  <c:v>2.2497282914256561E-3</c:v>
                </c:pt>
                <c:pt idx="4">
                  <c:v>6.0739913739567483E-2</c:v>
                </c:pt>
                <c:pt idx="5">
                  <c:v>4.8765613544604217E-3</c:v>
                </c:pt>
                <c:pt idx="6">
                  <c:v>7.5366655298350262E-3</c:v>
                </c:pt>
                <c:pt idx="7">
                  <c:v>0.59893252434963062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126. ¿Cuál es su estado civil?</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53781780402449697"/>
          <c:y val="0.2093040974044911"/>
          <c:w val="0.37201552930883641"/>
          <c:h val="0.7621376494604839"/>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Hoja1!$B$4957:$B$4963</c:f>
              <c:strCache>
                <c:ptCount val="7"/>
                <c:pt idx="0">
                  <c:v>Casado</c:v>
                </c:pt>
                <c:pt idx="1">
                  <c:v>Soltero</c:v>
                </c:pt>
                <c:pt idx="2">
                  <c:v>Vive en pareja hace más de dos años</c:v>
                </c:pt>
                <c:pt idx="3">
                  <c:v>Vive en pareja hace menos de dos años</c:v>
                </c:pt>
                <c:pt idx="4">
                  <c:v>Divorciado</c:v>
                </c:pt>
                <c:pt idx="5">
                  <c:v>Viudo</c:v>
                </c:pt>
                <c:pt idx="6">
                  <c:v>Ns/Nr</c:v>
                </c:pt>
              </c:strCache>
            </c:strRef>
          </c:cat>
          <c:val>
            <c:numRef>
              <c:f>Hoja1!$D$4957:$D$4963</c:f>
              <c:numCache>
                <c:formatCode>0.0%</c:formatCode>
                <c:ptCount val="7"/>
                <c:pt idx="0">
                  <c:v>0.27821878723072802</c:v>
                </c:pt>
                <c:pt idx="1">
                  <c:v>0.42828410128745076</c:v>
                </c:pt>
                <c:pt idx="2">
                  <c:v>0.1827803127286301</c:v>
                </c:pt>
                <c:pt idx="3">
                  <c:v>2.1894857381307708E-2</c:v>
                </c:pt>
                <c:pt idx="4">
                  <c:v>4.5825358816061978E-2</c:v>
                </c:pt>
                <c:pt idx="5">
                  <c:v>3.4691824963530994E-2</c:v>
                </c:pt>
                <c:pt idx="6">
                  <c:v>8.3047575922867971E-3</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P127. ¿Ha tenido hijos?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5000000000000001E-2"/>
          <c:y val="0.25676303521761268"/>
          <c:w val="0.87777777777777788"/>
          <c:h val="0.71558820072864038"/>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2"/>
              <c:layout>
                <c:manualLayout>
                  <c:x val="8.4050196850393707E-2"/>
                  <c:y val="1.0852715885493174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Hoja1!$B$4977:$B$4979</c:f>
              <c:strCache>
                <c:ptCount val="3"/>
                <c:pt idx="0">
                  <c:v>Si</c:v>
                </c:pt>
                <c:pt idx="1">
                  <c:v>No</c:v>
                </c:pt>
                <c:pt idx="2">
                  <c:v>No responde</c:v>
                </c:pt>
              </c:strCache>
            </c:strRef>
          </c:cat>
          <c:val>
            <c:numRef>
              <c:f>Hoja1!$D$4977:$D$4979</c:f>
              <c:numCache>
                <c:formatCode>0.0%</c:formatCode>
                <c:ptCount val="3"/>
                <c:pt idx="0">
                  <c:v>0.64992116623686302</c:v>
                </c:pt>
                <c:pt idx="1">
                  <c:v>0.33883121112534653</c:v>
                </c:pt>
                <c:pt idx="2">
                  <c:v>1.1247622637795197E-2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2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P129. ¿Usted o su pareja está en embarazo actualmente?</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29090095549365985"/>
          <c:w val="1"/>
          <c:h val="0.66155018841016244"/>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0"/>
              <c:layout>
                <c:manualLayout>
                  <c:x val="3.9317804024496937E-2"/>
                  <c:y val="-2.96190580344123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12-4B06-A22B-087B798A42FD}"/>
                </c:ext>
              </c:extLst>
            </c:dLbl>
            <c:dLbl>
              <c:idx val="2"/>
              <c:layout>
                <c:manualLayout>
                  <c:x val="-3.802296587926509E-2"/>
                  <c:y val="-4.207349081364829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Hoja1!$B$5002:$B$5004</c:f>
              <c:strCache>
                <c:ptCount val="3"/>
                <c:pt idx="0">
                  <c:v>Si</c:v>
                </c:pt>
                <c:pt idx="1">
                  <c:v>No</c:v>
                </c:pt>
                <c:pt idx="2">
                  <c:v>Ns/Nr</c:v>
                </c:pt>
              </c:strCache>
            </c:strRef>
          </c:cat>
          <c:val>
            <c:numRef>
              <c:f>Hoja1!$D$5002:$D$5004</c:f>
              <c:numCache>
                <c:formatCode>0.0%</c:formatCode>
                <c:ptCount val="3"/>
                <c:pt idx="0">
                  <c:v>1.8460634428390407E-2</c:v>
                </c:pt>
                <c:pt idx="1">
                  <c:v>0.96144080155567435</c:v>
                </c:pt>
                <c:pt idx="2">
                  <c:v>2.0098564015936904E-2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2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P130. Usted actualmente se dedica a …</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9892891513560808"/>
          <c:y val="0.17689668999708369"/>
          <c:w val="0.53868219597550304"/>
          <c:h val="0.78991542723826191"/>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Hoja1!$B$5018:$B$5024</c:f>
              <c:strCache>
                <c:ptCount val="7"/>
                <c:pt idx="0">
                  <c:v>Trabajar</c:v>
                </c:pt>
                <c:pt idx="1">
                  <c:v>Estudiar</c:v>
                </c:pt>
                <c:pt idx="2">
                  <c:v>Trabajar y estudiar</c:v>
                </c:pt>
                <c:pt idx="3">
                  <c:v>Exclusivamente a oficios del hogar</c:v>
                </c:pt>
                <c:pt idx="4">
                  <c:v>Buscar trabajo</c:v>
                </c:pt>
                <c:pt idx="5">
                  <c:v>Otra</c:v>
                </c:pt>
                <c:pt idx="6">
                  <c:v>No responde</c:v>
                </c:pt>
              </c:strCache>
            </c:strRef>
          </c:cat>
          <c:val>
            <c:numRef>
              <c:f>Hoja1!$D$5018:$D$5024</c:f>
              <c:numCache>
                <c:formatCode>0.0%</c:formatCode>
                <c:ptCount val="7"/>
                <c:pt idx="0">
                  <c:v>0.4897276041275489</c:v>
                </c:pt>
                <c:pt idx="1">
                  <c:v>0.1237185786522173</c:v>
                </c:pt>
                <c:pt idx="2">
                  <c:v>0.12300736382971568</c:v>
                </c:pt>
                <c:pt idx="3">
                  <c:v>0.1903972774503237</c:v>
                </c:pt>
                <c:pt idx="4">
                  <c:v>3.8241673509905101E-2</c:v>
                </c:pt>
                <c:pt idx="5">
                  <c:v>2.656049343486187E-2</c:v>
                </c:pt>
                <c:pt idx="6">
                  <c:v>8.3470089954248653E-3</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P131. ¿Tiene contrato escrito?</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4059558180227473"/>
          <c:y val="0.24634113444152814"/>
          <c:w val="0.49145997375328082"/>
          <c:h val="0.72973024205307668"/>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5-2FB0-4954-8ADA-EDBEECCCE5A3}"/>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Hoja1!$B$5038:$B$5041</c:f>
              <c:strCache>
                <c:ptCount val="4"/>
                <c:pt idx="0">
                  <c:v>Si</c:v>
                </c:pt>
                <c:pt idx="1">
                  <c:v>No</c:v>
                </c:pt>
                <c:pt idx="2">
                  <c:v>Ns/Nr</c:v>
                </c:pt>
                <c:pt idx="3">
                  <c:v>No aplica</c:v>
                </c:pt>
              </c:strCache>
            </c:strRef>
          </c:cat>
          <c:val>
            <c:numRef>
              <c:f>Hoja1!$D$5038:$D$5041</c:f>
              <c:numCache>
                <c:formatCode>0.0%</c:formatCode>
                <c:ptCount val="4"/>
                <c:pt idx="0">
                  <c:v>0.21504387280910142</c:v>
                </c:pt>
                <c:pt idx="1">
                  <c:v>0.38657664971190436</c:v>
                </c:pt>
                <c:pt idx="2">
                  <c:v>2.1322822714702951E-2</c:v>
                </c:pt>
                <c:pt idx="3">
                  <c:v>0.37705665476428679</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P33.b. A la hora de votar ¿Qué tan importante es para usted...? El partido del candidato</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24615113735783023"/>
          <c:y val="0.32504499079153409"/>
          <c:w val="0.6192377515310586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5"/>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AEC9-48D4-9704-3C5CC1B1D86C}"/>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Hoja1!$B$470:$B$475</c:f>
              <c:strCache>
                <c:ptCount val="6"/>
                <c:pt idx="0">
                  <c:v>Nada</c:v>
                </c:pt>
                <c:pt idx="1">
                  <c:v>Poco</c:v>
                </c:pt>
                <c:pt idx="2">
                  <c:v>Algo</c:v>
                </c:pt>
                <c:pt idx="3">
                  <c:v>Mucho</c:v>
                </c:pt>
                <c:pt idx="4">
                  <c:v>Ns/Nr</c:v>
                </c:pt>
                <c:pt idx="5">
                  <c:v>No aplica</c:v>
                </c:pt>
              </c:strCache>
            </c:strRef>
          </c:cat>
          <c:val>
            <c:numRef>
              <c:f>Hoja1!$D$470:$D$475</c:f>
              <c:numCache>
                <c:formatCode>0.0%</c:formatCode>
                <c:ptCount val="6"/>
                <c:pt idx="0">
                  <c:v>0.60099287697213</c:v>
                </c:pt>
                <c:pt idx="1">
                  <c:v>0.12961500332568618</c:v>
                </c:pt>
                <c:pt idx="2">
                  <c:v>6.9092365046090704E-2</c:v>
                </c:pt>
                <c:pt idx="3">
                  <c:v>7.100274554256561E-2</c:v>
                </c:pt>
                <c:pt idx="4">
                  <c:v>3.4575156723330308E-2</c:v>
                </c:pt>
                <c:pt idx="5">
                  <c:v>9.4721852390198785E-2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P132. ¿Recibe prestaciones de ley? (prima, vacaciones cesantías, etc)</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2948447069116354"/>
          <c:y val="0.2694892825896763"/>
          <c:w val="0.53868219597550304"/>
          <c:h val="0.692693205016039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5-F072-47EE-999A-072EE42E1962}"/>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Hoja1!$B$5054:$B$5057</c:f>
              <c:strCache>
                <c:ptCount val="4"/>
                <c:pt idx="0">
                  <c:v>Si</c:v>
                </c:pt>
                <c:pt idx="1">
                  <c:v>No</c:v>
                </c:pt>
                <c:pt idx="2">
                  <c:v>Ns/Nr</c:v>
                </c:pt>
                <c:pt idx="3">
                  <c:v>No aplica</c:v>
                </c:pt>
              </c:strCache>
            </c:strRef>
          </c:cat>
          <c:val>
            <c:numRef>
              <c:f>Hoja1!$D$5054:$D$5057</c:f>
              <c:numCache>
                <c:formatCode>0.0%</c:formatCode>
                <c:ptCount val="4"/>
                <c:pt idx="0">
                  <c:v>0.20524332249685773</c:v>
                </c:pt>
                <c:pt idx="1">
                  <c:v>0.39815405355955863</c:v>
                </c:pt>
                <c:pt idx="2">
                  <c:v>1.9545969179292216E-2</c:v>
                </c:pt>
                <c:pt idx="3">
                  <c:v>0.37705665476428679</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P133. ¿Cuál es el nivel educativo más alto alcanzado?</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50726224846894141"/>
          <c:y val="0.19680364659422225"/>
          <c:w val="0.42201552930883646"/>
          <c:h val="0.77000861575599322"/>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Hoja1!$B$5070:$B$5082</c:f>
              <c:strCache>
                <c:ptCount val="13"/>
                <c:pt idx="0">
                  <c:v>Primaria incompleta</c:v>
                </c:pt>
                <c:pt idx="1">
                  <c:v>Primaria completa</c:v>
                </c:pt>
                <c:pt idx="2">
                  <c:v>Secundaria incompleta</c:v>
                </c:pt>
                <c:pt idx="3">
                  <c:v>Secundaria completa</c:v>
                </c:pt>
                <c:pt idx="4">
                  <c:v>Técnica o tecnológica incompleta</c:v>
                </c:pt>
                <c:pt idx="5">
                  <c:v>Técnica o tecnológica completa</c:v>
                </c:pt>
                <c:pt idx="6">
                  <c:v>Universitaria incompleta</c:v>
                </c:pt>
                <c:pt idx="7">
                  <c:v>Universitaria completa</c:v>
                </c:pt>
                <c:pt idx="8">
                  <c:v>Especialización</c:v>
                </c:pt>
                <c:pt idx="9">
                  <c:v>Doctorado</c:v>
                </c:pt>
                <c:pt idx="10">
                  <c:v>Maestría</c:v>
                </c:pt>
                <c:pt idx="11">
                  <c:v>Ns/Nr</c:v>
                </c:pt>
                <c:pt idx="12">
                  <c:v>Ninguno</c:v>
                </c:pt>
              </c:strCache>
            </c:strRef>
          </c:cat>
          <c:val>
            <c:numRef>
              <c:f>Hoja1!$D$5070:$D$5082</c:f>
              <c:numCache>
                <c:formatCode>0.0%</c:formatCode>
                <c:ptCount val="13"/>
                <c:pt idx="0">
                  <c:v>6.6740157551477192E-2</c:v>
                </c:pt>
                <c:pt idx="1">
                  <c:v>8.2064334230869507E-2</c:v>
                </c:pt>
                <c:pt idx="2">
                  <c:v>0.18457275651822155</c:v>
                </c:pt>
                <c:pt idx="3">
                  <c:v>0.25029424068150474</c:v>
                </c:pt>
                <c:pt idx="4">
                  <c:v>3.4268606085666523E-2</c:v>
                </c:pt>
                <c:pt idx="5">
                  <c:v>0.15019459844548172</c:v>
                </c:pt>
                <c:pt idx="6">
                  <c:v>6.1392778990462686E-2</c:v>
                </c:pt>
                <c:pt idx="7">
                  <c:v>0.10916317000398594</c:v>
                </c:pt>
                <c:pt idx="8">
                  <c:v>3.1602421403087742E-2</c:v>
                </c:pt>
                <c:pt idx="9">
                  <c:v>1.9570008672579868E-3</c:v>
                </c:pt>
                <c:pt idx="10">
                  <c:v>1.5884934841946068E-2</c:v>
                </c:pt>
                <c:pt idx="11">
                  <c:v>4.0563819844593287E-3</c:v>
                </c:pt>
                <c:pt idx="12">
                  <c:v>7.8086183955696211E-3</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P134. Usted cree que los ingresos del hogar:</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9059558180227472"/>
          <c:y val="0.21856335666375032"/>
          <c:w val="0.53868219597550304"/>
          <c:h val="0.7482487605715951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Hoja1!$B$5096:$B$5101</c:f>
              <c:strCache>
                <c:ptCount val="6"/>
                <c:pt idx="0">
                  <c:v>Cubren apenas los gastos mínimos del hogar</c:v>
                </c:pt>
                <c:pt idx="1">
                  <c:v>No alcanzan a cubrir los gastos mínimos pero casi</c:v>
                </c:pt>
                <c:pt idx="2">
                  <c:v>Alcanzan para algo más de los gastos mínimos</c:v>
                </c:pt>
                <c:pt idx="3">
                  <c:v>Están lejos de cubrir los gastos mínimos del hogar</c:v>
                </c:pt>
                <c:pt idx="4">
                  <c:v>Alcanzan bastante más de los gastos mínimos</c:v>
                </c:pt>
                <c:pt idx="5">
                  <c:v>No responde</c:v>
                </c:pt>
              </c:strCache>
            </c:strRef>
          </c:cat>
          <c:val>
            <c:numRef>
              <c:f>Hoja1!$D$5096:$D$5101</c:f>
              <c:numCache>
                <c:formatCode>0.0%</c:formatCode>
                <c:ptCount val="6"/>
                <c:pt idx="0">
                  <c:v>0.42280261237010647</c:v>
                </c:pt>
                <c:pt idx="1">
                  <c:v>0.2223828819353833</c:v>
                </c:pt>
                <c:pt idx="2">
                  <c:v>0.1888119358893684</c:v>
                </c:pt>
                <c:pt idx="3">
                  <c:v>0.11538129707681742</c:v>
                </c:pt>
                <c:pt idx="4">
                  <c:v>3.154959868286878E-2</c:v>
                </c:pt>
                <c:pt idx="5">
                  <c:v>1.9071674045449516E-2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P137. La gente algunas veces se describe a sí misma como de la clase media, la clase alta, etc. Usted se describiría como...:</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9059558180227472"/>
          <c:y val="0.28800780110819479"/>
          <c:w val="0.53868219597550304"/>
          <c:h val="0.67880431612715064"/>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Hoja1!$B$5155:$B$5162</c:f>
              <c:strCache>
                <c:ptCount val="8"/>
                <c:pt idx="0">
                  <c:v>Clase alta</c:v>
                </c:pt>
                <c:pt idx="1">
                  <c:v>Clase media alta</c:v>
                </c:pt>
                <c:pt idx="2">
                  <c:v>Clase media media</c:v>
                </c:pt>
                <c:pt idx="3">
                  <c:v>Clase media baja</c:v>
                </c:pt>
                <c:pt idx="4">
                  <c:v>Clase popular</c:v>
                </c:pt>
                <c:pt idx="5">
                  <c:v>Clase baja</c:v>
                </c:pt>
                <c:pt idx="6">
                  <c:v>No se considera de ninguna clase social</c:v>
                </c:pt>
                <c:pt idx="7">
                  <c:v>No responde</c:v>
                </c:pt>
              </c:strCache>
            </c:strRef>
          </c:cat>
          <c:val>
            <c:numRef>
              <c:f>Hoja1!$D$5155:$D$5162</c:f>
              <c:numCache>
                <c:formatCode>0.0%</c:formatCode>
                <c:ptCount val="8"/>
                <c:pt idx="0">
                  <c:v>1.197459744027678E-2</c:v>
                </c:pt>
                <c:pt idx="1">
                  <c:v>4.743046691540205E-2</c:v>
                </c:pt>
                <c:pt idx="2">
                  <c:v>0.44291050188129832</c:v>
                </c:pt>
                <c:pt idx="3">
                  <c:v>0.11115889293694549</c:v>
                </c:pt>
                <c:pt idx="4">
                  <c:v>4.1541843701736907E-2</c:v>
                </c:pt>
                <c:pt idx="5">
                  <c:v>4.0252573926294631E-2</c:v>
                </c:pt>
                <c:pt idx="6">
                  <c:v>0.28071194028738294</c:v>
                </c:pt>
                <c:pt idx="7">
                  <c:v>2.401918291066071E-2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P42. En promedio ¿Cuánto tiempo se demora en su viaje de ida y regreso, desde su casa hasta el lugar de trabajo o estudio? Incluye tiempo de espera del medio de transporte</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398047871432591"/>
          <c:y val="0.26998113370384491"/>
          <c:w val="0.48947298986572196"/>
          <c:h val="0.69683120474776872"/>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Hoja1!$B$1118:$B$1129</c:f>
              <c:strCache>
                <c:ptCount val="12"/>
                <c:pt idx="0">
                  <c:v>30 Minutos</c:v>
                </c:pt>
                <c:pt idx="1">
                  <c:v>Entre 1 hora 30 minutos y 2 horas</c:v>
                </c:pt>
                <c:pt idx="2">
                  <c:v>Entre 1 hora y 1 hora 30 minutos</c:v>
                </c:pt>
                <c:pt idx="3">
                  <c:v>Entre 2 horas 30 minutos y 3 horas</c:v>
                </c:pt>
                <c:pt idx="4">
                  <c:v>Entre 2 horas y 2 horas 30 minutos</c:v>
                </c:pt>
                <c:pt idx="5">
                  <c:v>Entre 3 horas 30 minutos y 4 horas</c:v>
                </c:pt>
                <c:pt idx="6">
                  <c:v>Entre 3 horas y 3 horas 30 minutos</c:v>
                </c:pt>
                <c:pt idx="7">
                  <c:v>Entre 30 minutos y 1 hora</c:v>
                </c:pt>
                <c:pt idx="8">
                  <c:v>Más de 4 horas</c:v>
                </c:pt>
                <c:pt idx="9">
                  <c:v>Menos de 30 minutos</c:v>
                </c:pt>
                <c:pt idx="10">
                  <c:v>No aplica</c:v>
                </c:pt>
                <c:pt idx="11">
                  <c:v>Sin información</c:v>
                </c:pt>
              </c:strCache>
            </c:strRef>
          </c:cat>
          <c:val>
            <c:numRef>
              <c:f>Hoja1!$D$1118:$D$1129</c:f>
              <c:numCache>
                <c:formatCode>0.0%</c:formatCode>
                <c:ptCount val="12"/>
                <c:pt idx="0">
                  <c:v>8.5657391965050886E-2</c:v>
                </c:pt>
                <c:pt idx="1">
                  <c:v>0.15648429442493331</c:v>
                </c:pt>
                <c:pt idx="2">
                  <c:v>0.12535582040076909</c:v>
                </c:pt>
                <c:pt idx="3">
                  <c:v>4.835793808692556E-2</c:v>
                </c:pt>
                <c:pt idx="4">
                  <c:v>2.5935583735063428E-2</c:v>
                </c:pt>
                <c:pt idx="5">
                  <c:v>2.8867488241717355E-2</c:v>
                </c:pt>
                <c:pt idx="6">
                  <c:v>4.0882507605867115E-3</c:v>
                </c:pt>
                <c:pt idx="7">
                  <c:v>0.23343454450404152</c:v>
                </c:pt>
                <c:pt idx="8">
                  <c:v>9.2547424226995315E-3</c:v>
                </c:pt>
                <c:pt idx="9">
                  <c:v>0.13342758641154401</c:v>
                </c:pt>
                <c:pt idx="10">
                  <c:v>1.2053895540002458E-5</c:v>
                </c:pt>
                <c:pt idx="11">
                  <c:v>0.14912430515112854</c:v>
                </c:pt>
              </c:numCache>
            </c:numRef>
          </c:val>
          <c:extLst>
            <c:ext xmlns:c16="http://schemas.microsoft.com/office/drawing/2014/chart" uri="{C3380CC4-5D6E-409C-BE32-E72D297353CC}">
              <c16:uniqueId val="{00000000-ECEA-4D79-B548-0AE7014C8251}"/>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P99. En los últimos 12 meses, ¿Cuántos libros leyó? Mínimo 1 - Máximo 250</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8226224846894139"/>
          <c:y val="0.23739807650315317"/>
          <c:w val="0.39979330708661415"/>
          <c:h val="0.72941425691166406"/>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Hoja1!$B$3840:$B$3847</c:f>
              <c:strCache>
                <c:ptCount val="8"/>
                <c:pt idx="0">
                  <c:v>0 Libros</c:v>
                </c:pt>
                <c:pt idx="1">
                  <c:v>1 a 5 Libros</c:v>
                </c:pt>
                <c:pt idx="2">
                  <c:v>6 a 11 Libros</c:v>
                </c:pt>
                <c:pt idx="3">
                  <c:v>12 a 23 libros</c:v>
                </c:pt>
                <c:pt idx="4">
                  <c:v>24 a 35 libros</c:v>
                </c:pt>
                <c:pt idx="5">
                  <c:v>36 a 47 libros</c:v>
                </c:pt>
                <c:pt idx="6">
                  <c:v>48 libros ó más</c:v>
                </c:pt>
                <c:pt idx="7">
                  <c:v>Ns/Nr</c:v>
                </c:pt>
              </c:strCache>
            </c:strRef>
          </c:cat>
          <c:val>
            <c:numRef>
              <c:f>Hoja1!$D$3840:$D$3847</c:f>
              <c:numCache>
                <c:formatCode>0.0%</c:formatCode>
                <c:ptCount val="8"/>
                <c:pt idx="0">
                  <c:v>0.23225451342067038</c:v>
                </c:pt>
                <c:pt idx="1">
                  <c:v>0.43184336459898892</c:v>
                </c:pt>
                <c:pt idx="2">
                  <c:v>6.9969526415388575E-2</c:v>
                </c:pt>
                <c:pt idx="3">
                  <c:v>2.4518351549212704E-2</c:v>
                </c:pt>
                <c:pt idx="4">
                  <c:v>7.9998188924171564E-3</c:v>
                </c:pt>
                <c:pt idx="5">
                  <c:v>3.6436037265469771E-3</c:v>
                </c:pt>
                <c:pt idx="6">
                  <c:v>4.0203994536111417E-3</c:v>
                </c:pt>
                <c:pt idx="7">
                  <c:v>4.3505760757315765E-3</c:v>
                </c:pt>
              </c:numCache>
            </c:numRef>
          </c:val>
          <c:extLst>
            <c:ext xmlns:c16="http://schemas.microsoft.com/office/drawing/2014/chart" uri="{C3380CC4-5D6E-409C-BE32-E72D297353CC}">
              <c16:uniqueId val="{00000002-FCAA-41F0-BC8B-89D45E1DBFA6}"/>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P100. De esos libros, ¿Cuántos eran textos escolares o de estudio?</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8226224846894139"/>
          <c:y val="0.23739807650315317"/>
          <c:w val="0.39979330708661415"/>
          <c:h val="0.72941425691166406"/>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Hoja1!$B$3858:$B$3866</c:f>
              <c:strCache>
                <c:ptCount val="9"/>
                <c:pt idx="0">
                  <c:v>0 Libros</c:v>
                </c:pt>
                <c:pt idx="1">
                  <c:v>1 a 5 Libros</c:v>
                </c:pt>
                <c:pt idx="2">
                  <c:v>6 a 11 Libros</c:v>
                </c:pt>
                <c:pt idx="3">
                  <c:v>12 a 23 libros</c:v>
                </c:pt>
                <c:pt idx="4">
                  <c:v>24 a 35 libros</c:v>
                </c:pt>
                <c:pt idx="5">
                  <c:v>36 a 47 libros</c:v>
                </c:pt>
                <c:pt idx="6">
                  <c:v>48 libros ó más</c:v>
                </c:pt>
                <c:pt idx="7">
                  <c:v>Ns/Nr</c:v>
                </c:pt>
                <c:pt idx="8">
                  <c:v>No aplica</c:v>
                </c:pt>
              </c:strCache>
            </c:strRef>
          </c:cat>
          <c:val>
            <c:numRef>
              <c:f>Hoja1!$D$3858:$D$3866</c:f>
              <c:numCache>
                <c:formatCode>0.0%</c:formatCode>
                <c:ptCount val="9"/>
                <c:pt idx="0">
                  <c:v>0.57798998406626756</c:v>
                </c:pt>
                <c:pt idx="1">
                  <c:v>0.16719040751666223</c:v>
                </c:pt>
                <c:pt idx="2">
                  <c:v>1.8949694511378148E-2</c:v>
                </c:pt>
                <c:pt idx="3">
                  <c:v>5.3233673049093867E-3</c:v>
                </c:pt>
                <c:pt idx="4">
                  <c:v>1.4421651968119398E-3</c:v>
                </c:pt>
                <c:pt idx="5">
                  <c:v>1.3831623830372673E-3</c:v>
                </c:pt>
                <c:pt idx="6">
                  <c:v>7.0422739357376503E-4</c:v>
                </c:pt>
                <c:pt idx="7">
                  <c:v>5.6171457599295599E-3</c:v>
                </c:pt>
                <c:pt idx="8">
                  <c:v>0.22139984586743011</c:v>
                </c:pt>
              </c:numCache>
            </c:numRef>
          </c:val>
          <c:extLst>
            <c:ext xmlns:c16="http://schemas.microsoft.com/office/drawing/2014/chart" uri="{C3380CC4-5D6E-409C-BE32-E72D297353CC}">
              <c16:uniqueId val="{00000000-66A4-4AED-9813-C4B6FA6BAF3D}"/>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P101. De todos los libros leidos, ¿Cuántos eran impresos o físicos?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8226224846894139"/>
          <c:y val="0.23739807650315317"/>
          <c:w val="0.39979330708661415"/>
          <c:h val="0.72941425691166406"/>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Hoja1!$B$3877:$B$3885</c:f>
              <c:strCache>
                <c:ptCount val="9"/>
                <c:pt idx="0">
                  <c:v>0 Libros</c:v>
                </c:pt>
                <c:pt idx="1">
                  <c:v>1 a 5 Libros</c:v>
                </c:pt>
                <c:pt idx="2">
                  <c:v>6 a 11 Libros</c:v>
                </c:pt>
                <c:pt idx="3">
                  <c:v>12 a 23 libros</c:v>
                </c:pt>
                <c:pt idx="4">
                  <c:v>24 a 35 libros</c:v>
                </c:pt>
                <c:pt idx="5">
                  <c:v>36 a 47 libros</c:v>
                </c:pt>
                <c:pt idx="6">
                  <c:v>48 libros ó más</c:v>
                </c:pt>
                <c:pt idx="7">
                  <c:v>Ns/Nr</c:v>
                </c:pt>
                <c:pt idx="8">
                  <c:v>No aplica</c:v>
                </c:pt>
              </c:strCache>
            </c:strRef>
          </c:cat>
          <c:val>
            <c:numRef>
              <c:f>Hoja1!$D$3877:$D$3885</c:f>
              <c:numCache>
                <c:formatCode>0.0%</c:formatCode>
                <c:ptCount val="9"/>
                <c:pt idx="0">
                  <c:v>0.25890319086147118</c:v>
                </c:pt>
                <c:pt idx="1">
                  <c:v>0.42509234354045122</c:v>
                </c:pt>
                <c:pt idx="2">
                  <c:v>5.6288722996563983E-2</c:v>
                </c:pt>
                <c:pt idx="3">
                  <c:v>1.9079273754844916E-2</c:v>
                </c:pt>
                <c:pt idx="4">
                  <c:v>5.0987421218325873E-3</c:v>
                </c:pt>
                <c:pt idx="5">
                  <c:v>2.8457532270484641E-3</c:v>
                </c:pt>
                <c:pt idx="6">
                  <c:v>2.4677088368259032E-3</c:v>
                </c:pt>
                <c:pt idx="7">
                  <c:v>8.8244187935214886E-3</c:v>
                </c:pt>
                <c:pt idx="8">
                  <c:v>0.22139984586743011</c:v>
                </c:pt>
              </c:numCache>
            </c:numRef>
          </c:val>
          <c:extLst>
            <c:ext xmlns:c16="http://schemas.microsoft.com/office/drawing/2014/chart" uri="{C3380CC4-5D6E-409C-BE32-E72D297353CC}">
              <c16:uniqueId val="{00000000-83E0-4BAD-B14D-3B8696C3AD37}"/>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P102. De todos los libros leidos, ¿Cuántos estaban en soportes digitales o  electrónicos?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8226224846894139"/>
          <c:y val="0.23739807650315317"/>
          <c:w val="0.39979330708661415"/>
          <c:h val="0.7294142569116640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Hoja1!$B$3877:$B$3885</c:f>
              <c:strCache>
                <c:ptCount val="9"/>
                <c:pt idx="0">
                  <c:v>0 Libros</c:v>
                </c:pt>
                <c:pt idx="1">
                  <c:v>1 a 5 Libros</c:v>
                </c:pt>
                <c:pt idx="2">
                  <c:v>6 a 11 Libros</c:v>
                </c:pt>
                <c:pt idx="3">
                  <c:v>12 a 23 libros</c:v>
                </c:pt>
                <c:pt idx="4">
                  <c:v>24 a 35 libros</c:v>
                </c:pt>
                <c:pt idx="5">
                  <c:v>36 a 47 libros</c:v>
                </c:pt>
                <c:pt idx="6">
                  <c:v>48 libros ó más</c:v>
                </c:pt>
                <c:pt idx="7">
                  <c:v>Ns/Nr</c:v>
                </c:pt>
                <c:pt idx="8">
                  <c:v>No aplica</c:v>
                </c:pt>
              </c:strCache>
            </c:strRef>
          </c:cat>
          <c:val>
            <c:numRef>
              <c:f>Hoja1!$D$3877:$D$3885</c:f>
              <c:numCache>
                <c:formatCode>0.0%</c:formatCode>
                <c:ptCount val="9"/>
                <c:pt idx="0">
                  <c:v>0.25890319086147118</c:v>
                </c:pt>
                <c:pt idx="1">
                  <c:v>0.42509234354045122</c:v>
                </c:pt>
                <c:pt idx="2">
                  <c:v>5.6288722996563983E-2</c:v>
                </c:pt>
                <c:pt idx="3">
                  <c:v>1.9079273754844916E-2</c:v>
                </c:pt>
                <c:pt idx="4">
                  <c:v>5.0987421218325873E-3</c:v>
                </c:pt>
                <c:pt idx="5">
                  <c:v>2.8457532270484641E-3</c:v>
                </c:pt>
                <c:pt idx="6">
                  <c:v>2.4677088368259032E-3</c:v>
                </c:pt>
                <c:pt idx="7">
                  <c:v>8.8244187935214886E-3</c:v>
                </c:pt>
                <c:pt idx="8">
                  <c:v>0.22139984586743011</c:v>
                </c:pt>
              </c:numCache>
            </c:numRef>
          </c:val>
          <c:extLst>
            <c:ext xmlns:c16="http://schemas.microsoft.com/office/drawing/2014/chart" uri="{C3380CC4-5D6E-409C-BE32-E72D297353CC}">
              <c16:uniqueId val="{00000000-DF3C-4EE0-86C1-ED61BF8545AC}"/>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CO" sz="1400" b="1" i="0" u="none" strike="noStrike" baseline="0">
                <a:solidFill>
                  <a:schemeClr val="tx1"/>
                </a:solidFill>
                <a:effectLst/>
              </a:rPr>
              <a:t>P122. Usted, en general, ¿para qué monta bicicleta principalmente, y qué días lo hace?</a:t>
            </a:r>
            <a:r>
              <a:rPr lang="es-CO" sz="1400" b="0" i="0" u="none" strike="noStrike" baseline="0">
                <a:solidFill>
                  <a:schemeClr val="tx1"/>
                </a:solidFill>
              </a:rPr>
              <a:t> </a:t>
            </a:r>
            <a:endParaRPr lang="es-CO" b="1">
              <a:solidFill>
                <a:schemeClr val="tx1"/>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Hoja1!$B$4879</c:f>
              <c:strCache>
                <c:ptCount val="1"/>
                <c:pt idx="0">
                  <c:v>Recrearse</c:v>
                </c:pt>
              </c:strCache>
            </c:strRef>
          </c:tx>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Hoja1!$C$4878:$J$4878</c:f>
              <c:strCache>
                <c:ptCount val="8"/>
                <c:pt idx="0">
                  <c:v>Lunes</c:v>
                </c:pt>
                <c:pt idx="1">
                  <c:v>Martes</c:v>
                </c:pt>
                <c:pt idx="2">
                  <c:v>Miercoles</c:v>
                </c:pt>
                <c:pt idx="3">
                  <c:v>Jueves</c:v>
                </c:pt>
                <c:pt idx="4">
                  <c:v>Viernes</c:v>
                </c:pt>
                <c:pt idx="5">
                  <c:v>Sábado</c:v>
                </c:pt>
                <c:pt idx="6">
                  <c:v>Domingo</c:v>
                </c:pt>
                <c:pt idx="7">
                  <c:v>% estimado (toda la semana)</c:v>
                </c:pt>
              </c:strCache>
            </c:strRef>
          </c:cat>
          <c:val>
            <c:numRef>
              <c:f>Hoja1!$C$4879:$J$4879</c:f>
              <c:numCache>
                <c:formatCode>0.0%</c:formatCode>
                <c:ptCount val="8"/>
                <c:pt idx="0">
                  <c:v>5.6060143431500925E-2</c:v>
                </c:pt>
                <c:pt idx="1">
                  <c:v>4.9953492068407407E-2</c:v>
                </c:pt>
                <c:pt idx="2">
                  <c:v>5.4845378026240725E-2</c:v>
                </c:pt>
                <c:pt idx="3">
                  <c:v>5.1826026545060591E-2</c:v>
                </c:pt>
                <c:pt idx="4">
                  <c:v>6.0675837349205203E-2</c:v>
                </c:pt>
                <c:pt idx="5">
                  <c:v>0.15501803328287933</c:v>
                </c:pt>
                <c:pt idx="6">
                  <c:v>0.31904681651654315</c:v>
                </c:pt>
                <c:pt idx="7">
                  <c:v>0.36531252088934579</c:v>
                </c:pt>
              </c:numCache>
            </c:numRef>
          </c:val>
          <c:extLst>
            <c:ext xmlns:c16="http://schemas.microsoft.com/office/drawing/2014/chart" uri="{C3380CC4-5D6E-409C-BE32-E72D297353CC}">
              <c16:uniqueId val="{00000000-0CF5-4F99-A91D-6E4B317B67F5}"/>
            </c:ext>
          </c:extLst>
        </c:ser>
        <c:ser>
          <c:idx val="1"/>
          <c:order val="1"/>
          <c:tx>
            <c:strRef>
              <c:f>Hoja1!$B$4880</c:f>
              <c:strCache>
                <c:ptCount val="1"/>
                <c:pt idx="0">
                  <c:v>Como medio de transporte</c:v>
                </c:pt>
              </c:strCache>
            </c:strRef>
          </c:tx>
          <c:spPr>
            <a:solidFill>
              <a:srgbClr val="92D05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Hoja1!$C$4878:$J$4878</c:f>
              <c:strCache>
                <c:ptCount val="8"/>
                <c:pt idx="0">
                  <c:v>Lunes</c:v>
                </c:pt>
                <c:pt idx="1">
                  <c:v>Martes</c:v>
                </c:pt>
                <c:pt idx="2">
                  <c:v>Miercoles</c:v>
                </c:pt>
                <c:pt idx="3">
                  <c:v>Jueves</c:v>
                </c:pt>
                <c:pt idx="4">
                  <c:v>Viernes</c:v>
                </c:pt>
                <c:pt idx="5">
                  <c:v>Sábado</c:v>
                </c:pt>
                <c:pt idx="6">
                  <c:v>Domingo</c:v>
                </c:pt>
                <c:pt idx="7">
                  <c:v>% estimado (toda la semana)</c:v>
                </c:pt>
              </c:strCache>
            </c:strRef>
          </c:cat>
          <c:val>
            <c:numRef>
              <c:f>Hoja1!$C$4880:$J$4880</c:f>
              <c:numCache>
                <c:formatCode>0.0%</c:formatCode>
                <c:ptCount val="8"/>
                <c:pt idx="0">
                  <c:v>0.12449160803305662</c:v>
                </c:pt>
                <c:pt idx="1">
                  <c:v>0.12211726474510563</c:v>
                </c:pt>
                <c:pt idx="2">
                  <c:v>0.12702357392392422</c:v>
                </c:pt>
                <c:pt idx="3">
                  <c:v>0.12504648563437865</c:v>
                </c:pt>
                <c:pt idx="4">
                  <c:v>0.12573347773188265</c:v>
                </c:pt>
                <c:pt idx="5">
                  <c:v>0.10311411734431447</c:v>
                </c:pt>
                <c:pt idx="6">
                  <c:v>9.0846689910269382E-2</c:v>
                </c:pt>
                <c:pt idx="7">
                  <c:v>0.1991925066990044</c:v>
                </c:pt>
              </c:numCache>
            </c:numRef>
          </c:val>
          <c:extLst>
            <c:ext xmlns:c16="http://schemas.microsoft.com/office/drawing/2014/chart" uri="{C3380CC4-5D6E-409C-BE32-E72D297353CC}">
              <c16:uniqueId val="{00000001-0CF5-4F99-A91D-6E4B317B67F5}"/>
            </c:ext>
          </c:extLst>
        </c:ser>
        <c:dLbls>
          <c:showLegendKey val="0"/>
          <c:showVal val="1"/>
          <c:showCatName val="0"/>
          <c:showSerName val="0"/>
          <c:showPercent val="0"/>
          <c:showBubbleSize val="0"/>
        </c:dLbls>
        <c:gapWidth val="150"/>
        <c:overlap val="-25"/>
        <c:axId val="1902827279"/>
        <c:axId val="1905517631"/>
      </c:barChart>
      <c:catAx>
        <c:axId val="19028272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s-CO"/>
          </a:p>
        </c:txPr>
        <c:crossAx val="1905517631"/>
        <c:crosses val="autoZero"/>
        <c:auto val="1"/>
        <c:lblAlgn val="ctr"/>
        <c:lblOffset val="100"/>
        <c:noMultiLvlLbl val="0"/>
      </c:catAx>
      <c:valAx>
        <c:axId val="1905517631"/>
        <c:scaling>
          <c:orientation val="minMax"/>
        </c:scaling>
        <c:delete val="1"/>
        <c:axPos val="l"/>
        <c:numFmt formatCode="0.0%" sourceLinked="1"/>
        <c:majorTickMark val="none"/>
        <c:minorTickMark val="none"/>
        <c:tickLblPos val="nextTo"/>
        <c:crossAx val="190282727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P21.b. ¿Qué tan importante es en su vida cada uno de los siguientes aspectos? La política</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1004002624671915"/>
          <c:y val="0.26952122364014841"/>
          <c:w val="0.41090441819772527"/>
          <c:h val="0.692693205016039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Hoja1!$B$36:$B$40</c:f>
              <c:strCache>
                <c:ptCount val="5"/>
                <c:pt idx="0">
                  <c:v>Nada importante</c:v>
                </c:pt>
                <c:pt idx="1">
                  <c:v>Poco importante</c:v>
                </c:pt>
                <c:pt idx="2">
                  <c:v>Bastante importante</c:v>
                </c:pt>
                <c:pt idx="3">
                  <c:v>Muy importante</c:v>
                </c:pt>
                <c:pt idx="4">
                  <c:v>Ns/Nr</c:v>
                </c:pt>
              </c:strCache>
            </c:strRef>
          </c:cat>
          <c:val>
            <c:numRef>
              <c:f>Hoja1!$D$36:$D$40</c:f>
              <c:numCache>
                <c:formatCode>0.0%</c:formatCode>
                <c:ptCount val="5"/>
                <c:pt idx="0">
                  <c:v>0.44341663475406895</c:v>
                </c:pt>
                <c:pt idx="1">
                  <c:v>0.25723479615544004</c:v>
                </c:pt>
                <c:pt idx="2">
                  <c:v>0.1536695782462236</c:v>
                </c:pt>
                <c:pt idx="3">
                  <c:v>0.13613124678668967</c:v>
                </c:pt>
                <c:pt idx="4">
                  <c:v>9.5477440575747977E-3</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P33.c. A la hora de votar ¿Qué tan importante es para usted...? Las personas públicas que apoyan al candidato</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25170669291338582"/>
          <c:y val="0.32504485958862983"/>
          <c:w val="0.60257108486439193"/>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5"/>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FC7E-4BAC-88C6-B3F51AC937E7}"/>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Hoja1!$B$490:$B$495</c:f>
              <c:strCache>
                <c:ptCount val="6"/>
                <c:pt idx="0">
                  <c:v>Nada</c:v>
                </c:pt>
                <c:pt idx="1">
                  <c:v>Poco</c:v>
                </c:pt>
                <c:pt idx="2">
                  <c:v>Algo</c:v>
                </c:pt>
                <c:pt idx="3">
                  <c:v>Mucho</c:v>
                </c:pt>
                <c:pt idx="4">
                  <c:v>Ns/Nr</c:v>
                </c:pt>
                <c:pt idx="5">
                  <c:v>No aplica</c:v>
                </c:pt>
              </c:strCache>
            </c:strRef>
          </c:cat>
          <c:val>
            <c:numRef>
              <c:f>Hoja1!$D$490:$D$495</c:f>
              <c:numCache>
                <c:formatCode>0.0%</c:formatCode>
                <c:ptCount val="6"/>
                <c:pt idx="0">
                  <c:v>0.57772164175785679</c:v>
                </c:pt>
                <c:pt idx="1">
                  <c:v>0.12582204581100442</c:v>
                </c:pt>
                <c:pt idx="2">
                  <c:v>8.3411459037434368E-2</c:v>
                </c:pt>
                <c:pt idx="3">
                  <c:v>8.217288930333469E-2</c:v>
                </c:pt>
                <c:pt idx="4">
                  <c:v>3.6150111700171891E-2</c:v>
                </c:pt>
                <c:pt idx="5">
                  <c:v>9.4721852390198785E-2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P124. ¿Desde hace cuántos años usted habita en esta ciudad?</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5726224846894133"/>
          <c:y val="0.30056828370194"/>
          <c:w val="0.50534886264216972"/>
          <c:h val="0.66624374846931311"/>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Hoja1!$B$4915:$B$4918</c:f>
              <c:strCache>
                <c:ptCount val="4"/>
                <c:pt idx="0">
                  <c:v>Entre 1 y 6 años</c:v>
                </c:pt>
                <c:pt idx="1">
                  <c:v>6 años o más</c:v>
                </c:pt>
                <c:pt idx="2">
                  <c:v>No aplica</c:v>
                </c:pt>
                <c:pt idx="3">
                  <c:v>Sin información</c:v>
                </c:pt>
              </c:strCache>
            </c:strRef>
          </c:cat>
          <c:val>
            <c:numRef>
              <c:f>Hoja1!$D$4915:$D$4918</c:f>
              <c:numCache>
                <c:formatCode>0.0%</c:formatCode>
                <c:ptCount val="4"/>
                <c:pt idx="0">
                  <c:v>6.0721214087840335E-2</c:v>
                </c:pt>
                <c:pt idx="1">
                  <c:v>0.32133877885038131</c:v>
                </c:pt>
                <c:pt idx="2">
                  <c:v>0.59892047046710284</c:v>
                </c:pt>
                <c:pt idx="3">
                  <c:v>1.2951801236259053E-2</c:v>
                </c:pt>
              </c:numCache>
            </c:numRef>
          </c:val>
          <c:extLst>
            <c:ext xmlns:c16="http://schemas.microsoft.com/office/drawing/2014/chart" uri="{C3380CC4-5D6E-409C-BE32-E72D297353CC}">
              <c16:uniqueId val="{00000000-95F5-4D65-9BA5-A4702B8A01DB}"/>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135. ¿Usted se identifica con algún grupo étnico, racial y/o cultural?</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9059558180227472"/>
          <c:y val="0.21856335666375032"/>
          <c:w val="0.53868219597550304"/>
          <c:h val="0.7482487605715951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Hoja1!$B$5109:$B$5118</c:f>
              <c:strCache>
                <c:ptCount val="10"/>
                <c:pt idx="0">
                  <c:v>Afrocolombiano(a)</c:v>
                </c:pt>
                <c:pt idx="1">
                  <c:v>Negro(a)</c:v>
                </c:pt>
                <c:pt idx="2">
                  <c:v>Palenquero(a) de San Basilio</c:v>
                </c:pt>
                <c:pt idx="3">
                  <c:v>Pueblo Rrom/Gitano(a)</c:v>
                </c:pt>
                <c:pt idx="4">
                  <c:v>Blanco(a)</c:v>
                </c:pt>
                <c:pt idx="5">
                  <c:v>Indígena</c:v>
                </c:pt>
                <c:pt idx="6">
                  <c:v>Mestizo(a)</c:v>
                </c:pt>
                <c:pt idx="7">
                  <c:v>Raizal del archipiélago de San Andrés,Providencia y Santa Catalina</c:v>
                </c:pt>
                <c:pt idx="8">
                  <c:v>Sin información</c:v>
                </c:pt>
                <c:pt idx="9">
                  <c:v>Ninguna</c:v>
                </c:pt>
              </c:strCache>
            </c:strRef>
          </c:cat>
          <c:val>
            <c:numRef>
              <c:f>Hoja1!$D$5109:$D$5118</c:f>
              <c:numCache>
                <c:formatCode>0.0%</c:formatCode>
                <c:ptCount val="10"/>
                <c:pt idx="0">
                  <c:v>9.7860343334609558E-3</c:v>
                </c:pt>
                <c:pt idx="1">
                  <c:v>5.1904920712182549E-3</c:v>
                </c:pt>
                <c:pt idx="2">
                  <c:v>1.6857428683954624E-3</c:v>
                </c:pt>
                <c:pt idx="3">
                  <c:v>1.4774707550098377E-3</c:v>
                </c:pt>
                <c:pt idx="4">
                  <c:v>2.3439598514008522E-2</c:v>
                </c:pt>
                <c:pt idx="5">
                  <c:v>8.1652623178098543E-3</c:v>
                </c:pt>
                <c:pt idx="6">
                  <c:v>1.3649173244271165E-2</c:v>
                </c:pt>
                <c:pt idx="7">
                  <c:v>2.6443055582319684E-4</c:v>
                </c:pt>
                <c:pt idx="8">
                  <c:v>2.6894084246966831E-2</c:v>
                </c:pt>
                <c:pt idx="9">
                  <c:v>0.90944771109303657</c:v>
                </c:pt>
              </c:numCache>
            </c:numRef>
          </c:val>
          <c:extLst>
            <c:ext xmlns:c16="http://schemas.microsoft.com/office/drawing/2014/chart" uri="{C3380CC4-5D6E-409C-BE32-E72D297353CC}">
              <c16:uniqueId val="{00000000-563F-4F5E-8A8D-C722F77D948E}"/>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P138. ¿Usted se identifica como…?</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9059558180227472"/>
          <c:y val="0.18961938917940602"/>
          <c:w val="0.53868219597550304"/>
          <c:h val="0.77719273640413278"/>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Hoja1!$B$5170:$B$5181</c:f>
              <c:strCache>
                <c:ptCount val="12"/>
                <c:pt idx="0">
                  <c:v>Hombre</c:v>
                </c:pt>
                <c:pt idx="1">
                  <c:v>Mujer</c:v>
                </c:pt>
                <c:pt idx="2">
                  <c:v>Intersexual</c:v>
                </c:pt>
                <c:pt idx="3">
                  <c:v>De identidad femenina</c:v>
                </c:pt>
                <c:pt idx="4">
                  <c:v>De identidad masculina</c:v>
                </c:pt>
                <c:pt idx="5">
                  <c:v>De identidad transgénero</c:v>
                </c:pt>
                <c:pt idx="6">
                  <c:v>Lesbiana</c:v>
                </c:pt>
                <c:pt idx="7">
                  <c:v>Gay</c:v>
                </c:pt>
                <c:pt idx="8">
                  <c:v>Bisexual</c:v>
                </c:pt>
                <c:pt idx="9">
                  <c:v>Heterosexual</c:v>
                </c:pt>
                <c:pt idx="10">
                  <c:v>Ninguno</c:v>
                </c:pt>
                <c:pt idx="11">
                  <c:v>Sin información</c:v>
                </c:pt>
              </c:strCache>
            </c:strRef>
          </c:cat>
          <c:val>
            <c:numRef>
              <c:f>Hoja1!$D$5170:$D$5181</c:f>
              <c:numCache>
                <c:formatCode>0.0%</c:formatCode>
                <c:ptCount val="12"/>
                <c:pt idx="0">
                  <c:v>0.45977978383406126</c:v>
                </c:pt>
                <c:pt idx="1">
                  <c:v>0.52759098530854354</c:v>
                </c:pt>
                <c:pt idx="2">
                  <c:v>9.9900698720711053E-4</c:v>
                </c:pt>
                <c:pt idx="3">
                  <c:v>7.4555243394045762E-2</c:v>
                </c:pt>
                <c:pt idx="4">
                  <c:v>5.6170887853270186E-2</c:v>
                </c:pt>
                <c:pt idx="5">
                  <c:v>1.1317610712779729E-3</c:v>
                </c:pt>
                <c:pt idx="6">
                  <c:v>1.8898750427997076E-3</c:v>
                </c:pt>
                <c:pt idx="7">
                  <c:v>4.2775925653036079E-3</c:v>
                </c:pt>
                <c:pt idx="8">
                  <c:v>4.3403505086019633E-3</c:v>
                </c:pt>
                <c:pt idx="9">
                  <c:v>0.21326779568799709</c:v>
                </c:pt>
                <c:pt idx="10">
                  <c:v>3.3176833226120757E-2</c:v>
                </c:pt>
                <c:pt idx="11">
                  <c:v>5.1910357906445551E-3</c:v>
                </c:pt>
              </c:numCache>
            </c:numRef>
          </c:val>
          <c:extLst>
            <c:ext xmlns:c16="http://schemas.microsoft.com/office/drawing/2014/chart" uri="{C3380CC4-5D6E-409C-BE32-E72D297353CC}">
              <c16:uniqueId val="{00000000-9F16-48C7-9E5A-02B19A0121AF}"/>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P33.d. A la hora de votar ¿Qué tan importante es para usted...? Lo que dicen las encuestas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26559558180227472"/>
          <c:y val="0.30665435786043987"/>
          <c:w val="0.58590441819772532"/>
          <c:h val="0.67395130781066159"/>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5"/>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BD11-443A-9A89-F68FE12F57B8}"/>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Hoja1!$B$510:$B$515</c:f>
              <c:strCache>
                <c:ptCount val="6"/>
                <c:pt idx="0">
                  <c:v>Nada</c:v>
                </c:pt>
                <c:pt idx="1">
                  <c:v>Poco</c:v>
                </c:pt>
                <c:pt idx="2">
                  <c:v>Algo</c:v>
                </c:pt>
                <c:pt idx="3">
                  <c:v>Mucho</c:v>
                </c:pt>
                <c:pt idx="4">
                  <c:v>Ns/Nr</c:v>
                </c:pt>
                <c:pt idx="5">
                  <c:v>No aplica</c:v>
                </c:pt>
              </c:strCache>
            </c:strRef>
          </c:cat>
          <c:val>
            <c:numRef>
              <c:f>Hoja1!$D$510:$D$515</c:f>
              <c:numCache>
                <c:formatCode>0.0%</c:formatCode>
                <c:ptCount val="6"/>
                <c:pt idx="0">
                  <c:v>0.62289944714084566</c:v>
                </c:pt>
                <c:pt idx="1">
                  <c:v>0.13794499802089311</c:v>
                </c:pt>
                <c:pt idx="2">
                  <c:v>5.7689466916723206E-2</c:v>
                </c:pt>
                <c:pt idx="3">
                  <c:v>5.1685929436995147E-2</c:v>
                </c:pt>
                <c:pt idx="4">
                  <c:v>3.5058306094347486E-2</c:v>
                </c:pt>
                <c:pt idx="5">
                  <c:v>9.4721852390198785E-2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P33.e. A la hora de votar ¿Qué tan importante es para usted...? La opinión de los medios de comunicación</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25448447069116353"/>
          <c:y val="0.32504499079153409"/>
          <c:w val="0.59145997375328085"/>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5"/>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5-26B7-43A1-BF34-E1FB2CA3A477}"/>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Hoja1!$B$530:$B$535</c:f>
              <c:strCache>
                <c:ptCount val="6"/>
                <c:pt idx="0">
                  <c:v>Nada</c:v>
                </c:pt>
                <c:pt idx="1">
                  <c:v>Poco</c:v>
                </c:pt>
                <c:pt idx="2">
                  <c:v>Algo</c:v>
                </c:pt>
                <c:pt idx="3">
                  <c:v>Mucho</c:v>
                </c:pt>
                <c:pt idx="4">
                  <c:v>Ns/Nr</c:v>
                </c:pt>
                <c:pt idx="5">
                  <c:v>No aplica</c:v>
                </c:pt>
              </c:strCache>
            </c:strRef>
          </c:cat>
          <c:val>
            <c:numRef>
              <c:f>Hoja1!$D$530:$D$535</c:f>
              <c:numCache>
                <c:formatCode>0.0%</c:formatCode>
                <c:ptCount val="6"/>
                <c:pt idx="0">
                  <c:v>0.61486706448733219</c:v>
                </c:pt>
                <c:pt idx="1">
                  <c:v>0.14379615775680396</c:v>
                </c:pt>
                <c:pt idx="2">
                  <c:v>5.7950961325544934E-2</c:v>
                </c:pt>
                <c:pt idx="3">
                  <c:v>5.4371541656815438E-2</c:v>
                </c:pt>
                <c:pt idx="4">
                  <c:v>3.4292422383306688E-2</c:v>
                </c:pt>
                <c:pt idx="5">
                  <c:v>9.4721852390198785E-2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P33.f. A la hora de votar ¿Qué tan importante es para usted...? Las recomendaciones de amigos y familiares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23226224846894133"/>
          <c:y val="0.32504499079153409"/>
          <c:w val="0.63312664041994748"/>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5"/>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C47E-45CE-9DAD-B1318AB9040E}"/>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Hoja1!$B$550:$B$555</c:f>
              <c:strCache>
                <c:ptCount val="6"/>
                <c:pt idx="0">
                  <c:v>Nada</c:v>
                </c:pt>
                <c:pt idx="1">
                  <c:v>Poco</c:v>
                </c:pt>
                <c:pt idx="2">
                  <c:v>Algo</c:v>
                </c:pt>
                <c:pt idx="3">
                  <c:v>Mucho</c:v>
                </c:pt>
                <c:pt idx="4">
                  <c:v>Ns/Nr</c:v>
                </c:pt>
                <c:pt idx="5">
                  <c:v>No aplica</c:v>
                </c:pt>
              </c:strCache>
            </c:strRef>
          </c:cat>
          <c:val>
            <c:numRef>
              <c:f>Hoja1!$D$550:$D$555</c:f>
              <c:numCache>
                <c:formatCode>0.0%</c:formatCode>
                <c:ptCount val="6"/>
                <c:pt idx="0">
                  <c:v>0.59477376807944338</c:v>
                </c:pt>
                <c:pt idx="1">
                  <c:v>0.13510328775692304</c:v>
                </c:pt>
                <c:pt idx="2">
                  <c:v>7.4329976224118577E-2</c:v>
                </c:pt>
                <c:pt idx="3">
                  <c:v>6.7223182738672935E-2</c:v>
                </c:pt>
                <c:pt idx="4">
                  <c:v>3.384793281064525E-2</c:v>
                </c:pt>
                <c:pt idx="5">
                  <c:v>9.4721852390198785E-2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P34. Usted cree que los demás votan motivados por…</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26281780402449695"/>
          <c:y val="0.32504499079153409"/>
          <c:w val="0.60257108486439193"/>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Hoja1!$B$570:$B$575</c:f>
              <c:strCache>
                <c:ptCount val="6"/>
                <c:pt idx="0">
                  <c:v>Ignorancia</c:v>
                </c:pt>
                <c:pt idx="1">
                  <c:v>Esperanza</c:v>
                </c:pt>
                <c:pt idx="2">
                  <c:v>Convicción</c:v>
                </c:pt>
                <c:pt idx="3">
                  <c:v>Miedo</c:v>
                </c:pt>
                <c:pt idx="4">
                  <c:v>Odio</c:v>
                </c:pt>
                <c:pt idx="5">
                  <c:v>Ns/Nr</c:v>
                </c:pt>
              </c:strCache>
            </c:strRef>
          </c:cat>
          <c:val>
            <c:numRef>
              <c:f>Hoja1!$D$570:$D$575</c:f>
              <c:numCache>
                <c:formatCode>0.0%</c:formatCode>
                <c:ptCount val="6"/>
                <c:pt idx="0">
                  <c:v>0.39502594883800624</c:v>
                </c:pt>
                <c:pt idx="1">
                  <c:v>0.33086402917504537</c:v>
                </c:pt>
                <c:pt idx="2">
                  <c:v>0.15678589827687697</c:v>
                </c:pt>
                <c:pt idx="3">
                  <c:v>4.0052824102054269E-2</c:v>
                </c:pt>
                <c:pt idx="4">
                  <c:v>2.1652028737680427E-2</c:v>
                </c:pt>
                <c:pt idx="5">
                  <c:v>5.5619270870333019E-2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P35.a. ¿Cuánta confianza le tiene a las siguientes instituciones del Distrito? El Concejo</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0448447069116361"/>
          <c:y val="0.24634113444152814"/>
          <c:w val="0.49701552930883641"/>
          <c:h val="0.7204709827938172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Hoja1!$B$588:$B$593</c:f>
              <c:strCache>
                <c:ptCount val="6"/>
                <c:pt idx="0">
                  <c:v>Nada</c:v>
                </c:pt>
                <c:pt idx="1">
                  <c:v>Muy Poco</c:v>
                </c:pt>
                <c:pt idx="2">
                  <c:v>Algo</c:v>
                </c:pt>
                <c:pt idx="3">
                  <c:v>Bastante</c:v>
                </c:pt>
                <c:pt idx="4">
                  <c:v>No lo conozco lo suficiente</c:v>
                </c:pt>
                <c:pt idx="5">
                  <c:v>Ns/Nr</c:v>
                </c:pt>
              </c:strCache>
            </c:strRef>
          </c:cat>
          <c:val>
            <c:numRef>
              <c:f>Hoja1!$D$588:$D$593</c:f>
              <c:numCache>
                <c:formatCode>0.0%</c:formatCode>
                <c:ptCount val="6"/>
                <c:pt idx="0">
                  <c:v>0.57862669897164531</c:v>
                </c:pt>
                <c:pt idx="1">
                  <c:v>0.1981331716653508</c:v>
                </c:pt>
                <c:pt idx="2">
                  <c:v>6.7186060614790641E-2</c:v>
                </c:pt>
                <c:pt idx="3">
                  <c:v>3.464406159832778E-2</c:v>
                </c:pt>
                <c:pt idx="4">
                  <c:v>0.11731776311463278</c:v>
                </c:pt>
                <c:pt idx="5">
                  <c:v>4.0922440352531859E-3</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a:t>P35.b. ¿Cuánta confianza le tiene a las siguientes instituciones del Distrito? La Alcaldía y sus entidades (Secretarías, institutos, empresas, etc)</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9059558180227472"/>
          <c:y val="0.32504499079153409"/>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Hoja1!$B$606:$B$611</c:f>
              <c:strCache>
                <c:ptCount val="6"/>
                <c:pt idx="0">
                  <c:v>Nada</c:v>
                </c:pt>
                <c:pt idx="1">
                  <c:v>Muy Poco</c:v>
                </c:pt>
                <c:pt idx="2">
                  <c:v>Algo</c:v>
                </c:pt>
                <c:pt idx="3">
                  <c:v>Bastante</c:v>
                </c:pt>
                <c:pt idx="4">
                  <c:v>No lo conozco lo suficiente</c:v>
                </c:pt>
                <c:pt idx="5">
                  <c:v>Ns/Nr</c:v>
                </c:pt>
              </c:strCache>
            </c:strRef>
          </c:cat>
          <c:val>
            <c:numRef>
              <c:f>Hoja1!$D$606:$D$611</c:f>
              <c:numCache>
                <c:formatCode>0.0%</c:formatCode>
                <c:ptCount val="6"/>
                <c:pt idx="0">
                  <c:v>0.53447049049691397</c:v>
                </c:pt>
                <c:pt idx="1">
                  <c:v>0.22332020254569823</c:v>
                </c:pt>
                <c:pt idx="2">
                  <c:v>9.9201083849869018E-2</c:v>
                </c:pt>
                <c:pt idx="3">
                  <c:v>6.1247629623370631E-2</c:v>
                </c:pt>
                <c:pt idx="4">
                  <c:v>7.8154704385869106E-2</c:v>
                </c:pt>
                <c:pt idx="5">
                  <c:v>3.6058890982776635E-3</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P35.c. ¿Cuánta confianza le tiene a las siguientes instituciones del Distrito? Las Juntas Administradoras Locales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9059558180227472"/>
          <c:y val="0.32504499079153409"/>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Hoja1!$B$624:$B$629</c:f>
              <c:strCache>
                <c:ptCount val="6"/>
                <c:pt idx="0">
                  <c:v>Nada</c:v>
                </c:pt>
                <c:pt idx="1">
                  <c:v>Muy Poco</c:v>
                </c:pt>
                <c:pt idx="2">
                  <c:v>Algo</c:v>
                </c:pt>
                <c:pt idx="3">
                  <c:v>Bastante</c:v>
                </c:pt>
                <c:pt idx="4">
                  <c:v>No lo conozco lo suficiente</c:v>
                </c:pt>
                <c:pt idx="5">
                  <c:v>Ns/Nr</c:v>
                </c:pt>
              </c:strCache>
            </c:strRef>
          </c:cat>
          <c:val>
            <c:numRef>
              <c:f>Hoja1!$D$624:$D$629</c:f>
              <c:numCache>
                <c:formatCode>0.0%</c:formatCode>
                <c:ptCount val="6"/>
                <c:pt idx="0">
                  <c:v>0.54115069293931295</c:v>
                </c:pt>
                <c:pt idx="1">
                  <c:v>0.2109011195513158</c:v>
                </c:pt>
                <c:pt idx="2">
                  <c:v>9.173897362876976E-2</c:v>
                </c:pt>
                <c:pt idx="3">
                  <c:v>5.9610138836680641E-2</c:v>
                </c:pt>
                <c:pt idx="4">
                  <c:v>9.204702551417876E-2</c:v>
                </c:pt>
                <c:pt idx="5">
                  <c:v>4.5520495297387015E-3</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P35.d. ¿Cuánta confianza le tiene a las siguientes instituciones del Distrito? Las Alcaldías Locales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9059558180227472"/>
          <c:y val="0.32504499079153409"/>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Hoja1!$B$642:$B$647</c:f>
              <c:strCache>
                <c:ptCount val="6"/>
                <c:pt idx="0">
                  <c:v>Nada</c:v>
                </c:pt>
                <c:pt idx="1">
                  <c:v>Muy Poco</c:v>
                </c:pt>
                <c:pt idx="2">
                  <c:v>Algo</c:v>
                </c:pt>
                <c:pt idx="3">
                  <c:v>Bastante</c:v>
                </c:pt>
                <c:pt idx="4">
                  <c:v>No lo conozco lo suficiente</c:v>
                </c:pt>
                <c:pt idx="5">
                  <c:v>Ns/Nr</c:v>
                </c:pt>
              </c:strCache>
            </c:strRef>
          </c:cat>
          <c:val>
            <c:numRef>
              <c:f>Hoja1!$D$642:$D$647</c:f>
              <c:numCache>
                <c:formatCode>0.0%</c:formatCode>
                <c:ptCount val="6"/>
                <c:pt idx="0">
                  <c:v>0.53056179047081919</c:v>
                </c:pt>
                <c:pt idx="1">
                  <c:v>0.21907845843022378</c:v>
                </c:pt>
                <c:pt idx="2">
                  <c:v>9.7367680635746065E-2</c:v>
                </c:pt>
                <c:pt idx="3">
                  <c:v>6.8322694847525595E-2</c:v>
                </c:pt>
                <c:pt idx="4">
                  <c:v>8.0039199081835613E-2</c:v>
                </c:pt>
                <c:pt idx="5">
                  <c:v>4.6301765338469707E-3</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P35.e. ¿Cuánta confianza le tiene a las siguientes instituciones del Distrito? La Policía Metropolitana</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9059558180227472"/>
          <c:y val="0.32504499079153409"/>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Hoja1!$B$660:$B$665</c:f>
              <c:strCache>
                <c:ptCount val="6"/>
                <c:pt idx="0">
                  <c:v>Nada</c:v>
                </c:pt>
                <c:pt idx="1">
                  <c:v>Muy Poco</c:v>
                </c:pt>
                <c:pt idx="2">
                  <c:v>Algo</c:v>
                </c:pt>
                <c:pt idx="3">
                  <c:v>Bastante</c:v>
                </c:pt>
                <c:pt idx="4">
                  <c:v>No lo conozco lo suficiente</c:v>
                </c:pt>
                <c:pt idx="5">
                  <c:v>Ns/Nr</c:v>
                </c:pt>
              </c:strCache>
            </c:strRef>
          </c:cat>
          <c:val>
            <c:numRef>
              <c:f>Hoja1!$D$660:$D$665</c:f>
              <c:numCache>
                <c:formatCode>0.0%</c:formatCode>
                <c:ptCount val="6"/>
                <c:pt idx="0">
                  <c:v>0.49886244218986908</c:v>
                </c:pt>
                <c:pt idx="1">
                  <c:v>0.20988858142301459</c:v>
                </c:pt>
                <c:pt idx="2">
                  <c:v>0.13229268168334646</c:v>
                </c:pt>
                <c:pt idx="3">
                  <c:v>0.10252626849988332</c:v>
                </c:pt>
                <c:pt idx="4">
                  <c:v>5.1838357506953994E-2</c:v>
                </c:pt>
                <c:pt idx="5">
                  <c:v>4.5916686969272947E-3</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P21.c. ¿Qué tan importante es en su vida cada uno de los siguientes aspectos? El trabajo</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961511373578302"/>
          <c:y val="0.27411892478957373"/>
          <c:w val="0.46368219597550309"/>
          <c:h val="0.692693205016039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Hoja1!$B$50:$B$54</c:f>
              <c:strCache>
                <c:ptCount val="5"/>
                <c:pt idx="0">
                  <c:v>Muy importante</c:v>
                </c:pt>
                <c:pt idx="1">
                  <c:v>Bastante importante</c:v>
                </c:pt>
                <c:pt idx="2">
                  <c:v>Poco importante</c:v>
                </c:pt>
                <c:pt idx="3">
                  <c:v>Nada importante</c:v>
                </c:pt>
                <c:pt idx="4">
                  <c:v>Ns/Nr</c:v>
                </c:pt>
              </c:strCache>
            </c:strRef>
          </c:cat>
          <c:val>
            <c:numRef>
              <c:f>Hoja1!$D$50:$D$54</c:f>
              <c:numCache>
                <c:formatCode>0.0%</c:formatCode>
                <c:ptCount val="5"/>
                <c:pt idx="0">
                  <c:v>0.71999658011012935</c:v>
                </c:pt>
                <c:pt idx="1">
                  <c:v>0.20920646759415543</c:v>
                </c:pt>
                <c:pt idx="2">
                  <c:v>4.0270593611432641E-2</c:v>
                </c:pt>
                <c:pt idx="3">
                  <c:v>2.051287973094745E-2</c:v>
                </c:pt>
                <c:pt idx="4">
                  <c:v>1.0013478953338904E-2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P35.f. ¿Cuánta confianza le tiene a las siguientes instituciones del Distrito? La Contraloría Distrital</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9059558180227472"/>
          <c:y val="0.32504499079153409"/>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Hoja1!$B$678:$B$683</c:f>
              <c:strCache>
                <c:ptCount val="6"/>
                <c:pt idx="0">
                  <c:v>Nada</c:v>
                </c:pt>
                <c:pt idx="1">
                  <c:v>Muy Poco</c:v>
                </c:pt>
                <c:pt idx="2">
                  <c:v>Algo</c:v>
                </c:pt>
                <c:pt idx="3">
                  <c:v>Bastante</c:v>
                </c:pt>
                <c:pt idx="4">
                  <c:v>No lo conozco lo suficiente</c:v>
                </c:pt>
                <c:pt idx="5">
                  <c:v>Ns/Nr</c:v>
                </c:pt>
              </c:strCache>
            </c:strRef>
          </c:cat>
          <c:val>
            <c:numRef>
              <c:f>Hoja1!$D$678:$D$683</c:f>
              <c:numCache>
                <c:formatCode>0.0%</c:formatCode>
                <c:ptCount val="6"/>
                <c:pt idx="0">
                  <c:v>0.5370162387979216</c:v>
                </c:pt>
                <c:pt idx="1">
                  <c:v>0.19156470895543609</c:v>
                </c:pt>
                <c:pt idx="2">
                  <c:v>9.2522995603486785E-2</c:v>
                </c:pt>
                <c:pt idx="3">
                  <c:v>6.2706589281899261E-2</c:v>
                </c:pt>
                <c:pt idx="4">
                  <c:v>0.11165683833860535</c:v>
                </c:pt>
                <c:pt idx="5">
                  <c:v>4.5355365000580173E-3</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P35.g. ¿Cuánta confianza le tiene a las siguientes instituciones del Distrito? La Personería Distrital</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9059558180227472"/>
          <c:y val="0.32504499079153409"/>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Hoja1!$B$696:$B$701</c:f>
              <c:strCache>
                <c:ptCount val="6"/>
                <c:pt idx="0">
                  <c:v>Nada</c:v>
                </c:pt>
                <c:pt idx="1">
                  <c:v>Muy Poco</c:v>
                </c:pt>
                <c:pt idx="2">
                  <c:v>Algo</c:v>
                </c:pt>
                <c:pt idx="3">
                  <c:v>Bastante</c:v>
                </c:pt>
                <c:pt idx="4">
                  <c:v>No lo conozco lo suficiente</c:v>
                </c:pt>
                <c:pt idx="5">
                  <c:v>Ns/Nr</c:v>
                </c:pt>
              </c:strCache>
            </c:strRef>
          </c:cat>
          <c:val>
            <c:numRef>
              <c:f>Hoja1!$D$696:$D$701</c:f>
              <c:numCache>
                <c:formatCode>0.0%</c:formatCode>
                <c:ptCount val="6"/>
                <c:pt idx="0">
                  <c:v>0.53147631403976081</c:v>
                </c:pt>
                <c:pt idx="1">
                  <c:v>0.186897713581584</c:v>
                </c:pt>
                <c:pt idx="2">
                  <c:v>9.3188982098770121E-2</c:v>
                </c:pt>
                <c:pt idx="3">
                  <c:v>6.6675471677377793E-2</c:v>
                </c:pt>
                <c:pt idx="4">
                  <c:v>0.11822997279204085</c:v>
                </c:pt>
                <c:pt idx="5">
                  <c:v>3.531545810463773E-3</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P35.h. ¿Cuánta confianza le tiene a las siguientes instituciones del Distrito? La Veeduría Distrital</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9059558180227472"/>
          <c:y val="0.32504499079153409"/>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Hoja1!$B$714:$B$719</c:f>
              <c:strCache>
                <c:ptCount val="6"/>
                <c:pt idx="0">
                  <c:v>Nada</c:v>
                </c:pt>
                <c:pt idx="1">
                  <c:v>Muy Poco</c:v>
                </c:pt>
                <c:pt idx="2">
                  <c:v>Algo</c:v>
                </c:pt>
                <c:pt idx="3">
                  <c:v>Bastante</c:v>
                </c:pt>
                <c:pt idx="4">
                  <c:v>No lo conozco lo suficiente</c:v>
                </c:pt>
                <c:pt idx="5">
                  <c:v>Ns/Nr</c:v>
                </c:pt>
              </c:strCache>
            </c:strRef>
          </c:cat>
          <c:val>
            <c:numRef>
              <c:f>Hoja1!$D$714:$D$719</c:f>
              <c:numCache>
                <c:formatCode>0.0%</c:formatCode>
                <c:ptCount val="6"/>
                <c:pt idx="0">
                  <c:v>0.54497126987816402</c:v>
                </c:pt>
                <c:pt idx="1">
                  <c:v>0.18054064549977686</c:v>
                </c:pt>
                <c:pt idx="2">
                  <c:v>7.9135526509020226E-2</c:v>
                </c:pt>
                <c:pt idx="3">
                  <c:v>5.4941181610608764E-2</c:v>
                </c:pt>
                <c:pt idx="4">
                  <c:v>0.13637430854098742</c:v>
                </c:pt>
                <c:pt idx="5">
                  <c:v>4.0370679614408376E-3</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P36. En su opinión: "El bienestar de las personas es más una responsabilidad del Estado o es más una responsabilidad de las personas mismas”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8129629629629636"/>
          <c:w val="1"/>
          <c:h val="0.5711547159178114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1"/>
              <c:layout>
                <c:manualLayout>
                  <c:x val="0.14228991688538933"/>
                  <c:y val="-0.27705745115193936"/>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Hoja1!$B$732:$B$734</c:f>
              <c:strCache>
                <c:ptCount val="3"/>
                <c:pt idx="0">
                  <c:v>Del estado</c:v>
                </c:pt>
                <c:pt idx="1">
                  <c:v>De las personas mismas</c:v>
                </c:pt>
                <c:pt idx="2">
                  <c:v>Ns/Nr</c:v>
                </c:pt>
              </c:strCache>
            </c:strRef>
          </c:cat>
          <c:val>
            <c:numRef>
              <c:f>Hoja1!$D$732:$D$734</c:f>
              <c:numCache>
                <c:formatCode>0.0%</c:formatCode>
                <c:ptCount val="3"/>
                <c:pt idx="0">
                  <c:v>0.22071113630122224</c:v>
                </c:pt>
                <c:pt idx="1">
                  <c:v>0.73271210353351734</c:v>
                </c:pt>
                <c:pt idx="2">
                  <c:v>4.6576760165264616E-2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s-CO" sz="1200"/>
              <a:t>P37. En su opinión: "Las leyes son principalmente resultado de un consenso aceptable o resultado de una imposición injusta"</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8129629629629636"/>
          <c:w val="1"/>
          <c:h val="0.5711547159178114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0"/>
              <c:layout>
                <c:manualLayout>
                  <c:x val="-7.6604330708661419E-2"/>
                  <c:y val="-8.4648585593467482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12-4B06-A22B-087B798A42FD}"/>
                </c:ext>
              </c:extLst>
            </c:dLbl>
            <c:dLbl>
              <c:idx val="1"/>
              <c:layout>
                <c:manualLayout>
                  <c:x val="0.17459044181977254"/>
                  <c:y val="-0.2305322251385243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Hoja1!$B$747:$B$749</c:f>
              <c:strCache>
                <c:ptCount val="3"/>
                <c:pt idx="0">
                  <c:v>Resultado de un consenso aceptable</c:v>
                </c:pt>
                <c:pt idx="1">
                  <c:v>Resultado de una imposición injusta</c:v>
                </c:pt>
                <c:pt idx="2">
                  <c:v>Ns/Nr</c:v>
                </c:pt>
              </c:strCache>
            </c:strRef>
          </c:cat>
          <c:val>
            <c:numRef>
              <c:f>Hoja1!$D$747:$D$749</c:f>
              <c:numCache>
                <c:formatCode>0.0%</c:formatCode>
                <c:ptCount val="3"/>
                <c:pt idx="0">
                  <c:v>0.24941152785476123</c:v>
                </c:pt>
                <c:pt idx="1">
                  <c:v>0.61274759095212272</c:v>
                </c:pt>
                <c:pt idx="2">
                  <c:v>0.13784088119312002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P38.a. En su opinión, se justifica…Votar para beneficiar a un familiar o conocido</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8129629629629636"/>
          <c:w val="1"/>
          <c:h val="0.5711547159178114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1"/>
              <c:layout>
                <c:manualLayout>
                  <c:x val="6.7741907261592307E-2"/>
                  <c:y val="-0.297999416739574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dLbl>
              <c:idx val="2"/>
              <c:layout>
                <c:manualLayout>
                  <c:x val="4.9824693788276517E-2"/>
                  <c:y val="-4.207349081364829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Hoja1!$B$762:$B$764</c:f>
              <c:strCache>
                <c:ptCount val="3"/>
                <c:pt idx="0">
                  <c:v>Si</c:v>
                </c:pt>
                <c:pt idx="1">
                  <c:v>No</c:v>
                </c:pt>
                <c:pt idx="2">
                  <c:v>Ns/Nr</c:v>
                </c:pt>
              </c:strCache>
            </c:strRef>
          </c:cat>
          <c:val>
            <c:numRef>
              <c:f>Hoja1!$D$762:$D$764</c:f>
              <c:numCache>
                <c:formatCode>0.0%</c:formatCode>
                <c:ptCount val="3"/>
                <c:pt idx="0">
                  <c:v>0.16887779376448603</c:v>
                </c:pt>
                <c:pt idx="1">
                  <c:v>0.79607318033939345</c:v>
                </c:pt>
                <c:pt idx="2">
                  <c:v>3.5049025896119267E-2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P38.b. En su opinión, se justifica… Espresarse en el espacio público, aunque sea con grafitis y afiches en las paredes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8129629629629636"/>
          <c:w val="1"/>
          <c:h val="0.5711547159178114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0"/>
              <c:layout>
                <c:manualLayout>
                  <c:x val="-0.1191175634295713"/>
                  <c:y val="5.7500000000000002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12-4B06-A22B-087B798A42FD}"/>
                </c:ext>
              </c:extLst>
            </c:dLbl>
            <c:dLbl>
              <c:idx val="1"/>
              <c:layout>
                <c:manualLayout>
                  <c:x val="0.16186876640419948"/>
                  <c:y val="-0.21126348789734617"/>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dLbl>
              <c:idx val="2"/>
              <c:layout>
                <c:manualLayout>
                  <c:x val="3.1074693788276465E-2"/>
                  <c:y val="-2.4712379702537184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Hoja1!$B$777:$B$779</c:f>
              <c:strCache>
                <c:ptCount val="3"/>
                <c:pt idx="0">
                  <c:v>Si</c:v>
                </c:pt>
                <c:pt idx="1">
                  <c:v>No</c:v>
                </c:pt>
                <c:pt idx="2">
                  <c:v>Ns/Nr</c:v>
                </c:pt>
              </c:strCache>
            </c:strRef>
          </c:cat>
          <c:val>
            <c:numRef>
              <c:f>Hoja1!$D$777:$D$779</c:f>
              <c:numCache>
                <c:formatCode>0.0%</c:formatCode>
                <c:ptCount val="3"/>
                <c:pt idx="0">
                  <c:v>0.23858764786298967</c:v>
                </c:pt>
                <c:pt idx="1">
                  <c:v>0.72730998552100889</c:v>
                </c:pt>
                <c:pt idx="2">
                  <c:v>3.410236661600162E-2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P38.c. En su opinión, se justifica… Hacer marchas o plantones, así afecte la movilidad</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8129629629629636"/>
          <c:w val="1"/>
          <c:h val="0.5711547159178114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0"/>
              <c:layout>
                <c:manualLayout>
                  <c:x val="-0.15996412948381453"/>
                  <c:y val="3.518445610965296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12-4B06-A22B-087B798A42FD}"/>
                </c:ext>
              </c:extLst>
            </c:dLbl>
            <c:dLbl>
              <c:idx val="1"/>
              <c:layout>
                <c:manualLayout>
                  <c:x val="0.17503488626421698"/>
                  <c:y val="-0.12554972295129777"/>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Hoja1!$B$792:$B$794</c:f>
              <c:strCache>
                <c:ptCount val="3"/>
                <c:pt idx="0">
                  <c:v>Si</c:v>
                </c:pt>
                <c:pt idx="1">
                  <c:v>No</c:v>
                </c:pt>
                <c:pt idx="2">
                  <c:v>Ns/Nr</c:v>
                </c:pt>
              </c:strCache>
            </c:strRef>
          </c:cat>
          <c:val>
            <c:numRef>
              <c:f>Hoja1!$D$792:$D$794</c:f>
              <c:numCache>
                <c:formatCode>0.0%</c:formatCode>
                <c:ptCount val="3"/>
                <c:pt idx="0">
                  <c:v>0.36694534223380593</c:v>
                </c:pt>
                <c:pt idx="1">
                  <c:v>0.59981906086144365</c:v>
                </c:pt>
                <c:pt idx="2">
                  <c:v>3.3235596904756928E-2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P38.d. En su opinión, se justifica… Opinar en redes sociales, aunque los demás se sientan agredidos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8129629629629636"/>
          <c:w val="1"/>
          <c:h val="0.5711547159178114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Hoja1!$B$807:$B$809</c:f>
              <c:strCache>
                <c:ptCount val="3"/>
                <c:pt idx="0">
                  <c:v>Si</c:v>
                </c:pt>
                <c:pt idx="1">
                  <c:v>No</c:v>
                </c:pt>
                <c:pt idx="2">
                  <c:v>Ns/Nr</c:v>
                </c:pt>
              </c:strCache>
            </c:strRef>
          </c:cat>
          <c:val>
            <c:numRef>
              <c:f>Hoja1!$D$807:$D$809</c:f>
              <c:numCache>
                <c:formatCode>0.0%</c:formatCode>
                <c:ptCount val="3"/>
                <c:pt idx="0">
                  <c:v>0.27558243088762652</c:v>
                </c:pt>
                <c:pt idx="1">
                  <c:v>0.68945028433547373</c:v>
                </c:pt>
                <c:pt idx="2">
                  <c:v>3.4967284776905076E-2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P38.e. En su opinión, se justifica… Participar en consultas ciudadanas, aunque sea para el beneficio individual</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8129629629629636"/>
          <c:w val="1"/>
          <c:h val="0.5711547159178114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Hoja1!$B$822:$B$824</c:f>
              <c:strCache>
                <c:ptCount val="3"/>
                <c:pt idx="0">
                  <c:v>Si</c:v>
                </c:pt>
                <c:pt idx="1">
                  <c:v>No</c:v>
                </c:pt>
                <c:pt idx="2">
                  <c:v>Ns/Nr</c:v>
                </c:pt>
              </c:strCache>
            </c:strRef>
          </c:cat>
          <c:val>
            <c:numRef>
              <c:f>Hoja1!$D$822:$D$824</c:f>
              <c:numCache>
                <c:formatCode>0.0%</c:formatCode>
                <c:ptCount val="3"/>
                <c:pt idx="0">
                  <c:v>0.3498930018609519</c:v>
                </c:pt>
                <c:pt idx="1">
                  <c:v>0.61036530878317086</c:v>
                </c:pt>
                <c:pt idx="2">
                  <c:v>3.9741689355882355E-2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P21.d. ¿Qué tan importante es en su vida cada uno de los siguientes aspectos? La Religión</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9059558180227472"/>
          <c:y val="0.2606132681690651"/>
          <c:w val="0.44701552930883642"/>
          <c:h val="0.70619893203004802"/>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Hoja1!$B$64:$B$68</c:f>
              <c:strCache>
                <c:ptCount val="5"/>
                <c:pt idx="0">
                  <c:v>Muy importante</c:v>
                </c:pt>
                <c:pt idx="1">
                  <c:v>Bastante importante</c:v>
                </c:pt>
                <c:pt idx="2">
                  <c:v>Poco importante</c:v>
                </c:pt>
                <c:pt idx="3">
                  <c:v>Nada importante</c:v>
                </c:pt>
                <c:pt idx="4">
                  <c:v>Ns/Nr</c:v>
                </c:pt>
              </c:strCache>
            </c:strRef>
          </c:cat>
          <c:val>
            <c:numRef>
              <c:f>Hoja1!$D$64:$D$68</c:f>
              <c:numCache>
                <c:formatCode>0.0%</c:formatCode>
                <c:ptCount val="5"/>
                <c:pt idx="0">
                  <c:v>0.52481545090991344</c:v>
                </c:pt>
                <c:pt idx="1">
                  <c:v>0.23199288238485566</c:v>
                </c:pt>
                <c:pt idx="2">
                  <c:v>0.1467834706729669</c:v>
                </c:pt>
                <c:pt idx="3">
                  <c:v>9.0860452609601877E-2</c:v>
                </c:pt>
                <c:pt idx="4">
                  <c:v>5.5477434226585895E-3</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P38.f. En su opinión, se justifica… Hacer donaciones para reducir impuestos</a:t>
            </a:r>
          </a:p>
        </c:rich>
      </c:tx>
      <c:layout>
        <c:manualLayout>
          <c:xMode val="edge"/>
          <c:yMode val="edge"/>
          <c:x val="0.17322222222222222"/>
          <c:y val="2.7777777777777776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3072169427097481"/>
          <c:w val="1"/>
          <c:h val="0.62172938727486637"/>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Hoja1!$B$837:$B$839</c:f>
              <c:strCache>
                <c:ptCount val="3"/>
                <c:pt idx="0">
                  <c:v>Si</c:v>
                </c:pt>
                <c:pt idx="1">
                  <c:v>No</c:v>
                </c:pt>
                <c:pt idx="2">
                  <c:v>Ns/Nr</c:v>
                </c:pt>
              </c:strCache>
            </c:strRef>
          </c:cat>
          <c:val>
            <c:numRef>
              <c:f>Hoja1!$D$837:$D$839</c:f>
              <c:numCache>
                <c:formatCode>0.0%</c:formatCode>
                <c:ptCount val="3"/>
                <c:pt idx="0">
                  <c:v>0.27104725547190101</c:v>
                </c:pt>
                <c:pt idx="1">
                  <c:v>0.68723963032135171</c:v>
                </c:pt>
                <c:pt idx="2">
                  <c:v>4.1713114206753839E-2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P39.a. Para usted Bogotá es...Bonita</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2290292334147887"/>
          <c:w val="1"/>
          <c:h val="0.70490324916282021"/>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0"/>
              <c:layout>
                <c:manualLayout>
                  <c:x val="-0.16300634295713035"/>
                  <c:y val="-0.2158249489647127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12-4B06-A22B-087B798A42FD}"/>
                </c:ext>
              </c:extLst>
            </c:dLbl>
            <c:dLbl>
              <c:idx val="1"/>
              <c:layout>
                <c:manualLayout>
                  <c:x val="9.5095472440944878E-2"/>
                  <c:y val="5.140857392825896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dLbl>
              <c:idx val="2"/>
              <c:layout>
                <c:manualLayout>
                  <c:x val="8.0486657917760274E-2"/>
                  <c:y val="-2.2738407699037622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Hoja1!$B$852:$B$854</c:f>
              <c:strCache>
                <c:ptCount val="3"/>
                <c:pt idx="0">
                  <c:v>Bonita</c:v>
                </c:pt>
                <c:pt idx="1">
                  <c:v>Fea</c:v>
                </c:pt>
                <c:pt idx="2">
                  <c:v>Ns/Nr</c:v>
                </c:pt>
              </c:strCache>
            </c:strRef>
          </c:cat>
          <c:val>
            <c:numRef>
              <c:f>Hoja1!$D$852:$D$854</c:f>
              <c:numCache>
                <c:formatCode>0.0%</c:formatCode>
                <c:ptCount val="3"/>
                <c:pt idx="0">
                  <c:v>0.84102363391322033</c:v>
                </c:pt>
                <c:pt idx="1">
                  <c:v>0.1105485754575591</c:v>
                </c:pt>
                <c:pt idx="2">
                  <c:v>4.8427790629230062E-2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P39.b. Para usted Bogotá es...Ordenada</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26111756720065166"/>
          <c:w val="1"/>
          <c:h val="0.6833269979183636"/>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0"/>
              <c:layout>
                <c:manualLayout>
                  <c:x val="-0.12199628171478576"/>
                  <c:y val="7.7249705855733555E-2"/>
                </c:manualLayout>
              </c:layout>
              <c:tx>
                <c:rich>
                  <a:bodyPr/>
                  <a:lstStyle/>
                  <a:p>
                    <a:fld id="{87D8F092-F50C-49E1-B45D-1827FEC59FF3}" type="CATEGORYNAME">
                      <a:rPr lang="en-US"/>
                      <a:pPr/>
                      <a:t>[NOMBRE DE CATEGORÍA]</a:t>
                    </a:fld>
                    <a:r>
                      <a:rPr lang="en-US" baseline="0"/>
                      <a:t>; </a:t>
                    </a:r>
                  </a:p>
                  <a:p>
                    <a:fld id="{E7CAEAC0-6E0A-4A3C-AC8D-EFE1DDA39EEA}" type="VALUE">
                      <a:rPr lang="en-US" baseline="0"/>
                      <a:pPr/>
                      <a:t>[VALOR]</a:t>
                    </a:fld>
                    <a:endParaRPr lang="es-CO"/>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6F12-4B06-A22B-087B798A42FD}"/>
                </c:ext>
              </c:extLst>
            </c:dLbl>
            <c:dLbl>
              <c:idx val="2"/>
              <c:layout>
                <c:manualLayout>
                  <c:x val="2.5247047244094489E-2"/>
                  <c:y val="-7.21660834062408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Hoja1!$B$867:$B$869</c:f>
              <c:strCache>
                <c:ptCount val="3"/>
                <c:pt idx="0">
                  <c:v>Ordenada</c:v>
                </c:pt>
                <c:pt idx="1">
                  <c:v>Desordenada</c:v>
                </c:pt>
                <c:pt idx="2">
                  <c:v>Ns/Nr</c:v>
                </c:pt>
              </c:strCache>
            </c:strRef>
          </c:cat>
          <c:val>
            <c:numRef>
              <c:f>Hoja1!$D$867:$D$869</c:f>
              <c:numCache>
                <c:formatCode>0.0%</c:formatCode>
                <c:ptCount val="3"/>
                <c:pt idx="0">
                  <c:v>0.18143504084769022</c:v>
                </c:pt>
                <c:pt idx="1">
                  <c:v>0.77388785772349666</c:v>
                </c:pt>
                <c:pt idx="2">
                  <c:v>4.4677101428815764E-2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P39.c. Para usted Bogotá es...Con diversidad cultural</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1666666666666664E-2"/>
          <c:y val="0.30722222222222223"/>
          <c:w val="0.95833333333333337"/>
          <c:h val="0.69152522601341504"/>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0"/>
              <c:layout>
                <c:manualLayout>
                  <c:x val="-0.18202034120734908"/>
                  <c:y val="-0.23188757655293088"/>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12-4B06-A22B-087B798A42FD}"/>
                </c:ext>
              </c:extLst>
            </c:dLbl>
            <c:dLbl>
              <c:idx val="1"/>
              <c:layout>
                <c:manualLayout>
                  <c:x val="6.7714676290463696E-2"/>
                  <c:y val="1.1104549431321085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Hoja1!$B$882:$B$884</c:f>
              <c:strCache>
                <c:ptCount val="3"/>
                <c:pt idx="0">
                  <c:v>Con diversidad cultural</c:v>
                </c:pt>
                <c:pt idx="1">
                  <c:v>Sin diversidad cultural</c:v>
                </c:pt>
                <c:pt idx="2">
                  <c:v>Ns/Nr</c:v>
                </c:pt>
              </c:strCache>
            </c:strRef>
          </c:cat>
          <c:val>
            <c:numRef>
              <c:f>Hoja1!$D$882:$D$884</c:f>
              <c:numCache>
                <c:formatCode>0.0%</c:formatCode>
                <c:ptCount val="3"/>
                <c:pt idx="0">
                  <c:v>0.76824403980638034</c:v>
                </c:pt>
                <c:pt idx="1">
                  <c:v>0.188793567009992</c:v>
                </c:pt>
                <c:pt idx="2">
                  <c:v>4.2962393183630043E-2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P39.d. Para usted Bogotá es...De oportunidades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28870370370370368"/>
          <c:w val="1"/>
          <c:h val="0.66374744823563725"/>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Hoja1!$B$897:$B$899</c:f>
              <c:strCache>
                <c:ptCount val="3"/>
                <c:pt idx="0">
                  <c:v>De oportunidades</c:v>
                </c:pt>
                <c:pt idx="1">
                  <c:v>Difícil para sobrevivir</c:v>
                </c:pt>
                <c:pt idx="2">
                  <c:v>Ns/Nr</c:v>
                </c:pt>
              </c:strCache>
            </c:strRef>
          </c:cat>
          <c:val>
            <c:numRef>
              <c:f>Hoja1!$D$897:$D$899</c:f>
              <c:numCache>
                <c:formatCode>0.0%</c:formatCode>
                <c:ptCount val="3"/>
                <c:pt idx="0">
                  <c:v>0.58163709174839306</c:v>
                </c:pt>
                <c:pt idx="1">
                  <c:v>0.38457357885135529</c:v>
                </c:pt>
                <c:pt idx="2">
                  <c:v>3.3789329400256501E-2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P39.e. Para usted Bogotá es...Incluyente</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28870370370370368"/>
          <c:w val="1"/>
          <c:h val="0.66374744823563725"/>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Hoja1!$B$912:$B$914</c:f>
              <c:strCache>
                <c:ptCount val="3"/>
                <c:pt idx="0">
                  <c:v>Incluyente</c:v>
                </c:pt>
                <c:pt idx="1">
                  <c:v>Excluyente</c:v>
                </c:pt>
                <c:pt idx="2">
                  <c:v>Ns/Nr</c:v>
                </c:pt>
              </c:strCache>
            </c:strRef>
          </c:cat>
          <c:val>
            <c:numRef>
              <c:f>Hoja1!$D$912:$D$914</c:f>
              <c:numCache>
                <c:formatCode>0.0%</c:formatCode>
                <c:ptCount val="3"/>
                <c:pt idx="0">
                  <c:v>0.63729820868909026</c:v>
                </c:pt>
                <c:pt idx="1">
                  <c:v>0.29293121951173595</c:v>
                </c:pt>
                <c:pt idx="2">
                  <c:v>6.9770571799176867E-2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P39.f. Para usted Bogotá es...Amable</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1185185185185182"/>
          <c:w val="1"/>
          <c:h val="0.64059930008748911"/>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Hoja1!$B$927:$B$929</c:f>
              <c:strCache>
                <c:ptCount val="3"/>
                <c:pt idx="0">
                  <c:v>Amable</c:v>
                </c:pt>
                <c:pt idx="1">
                  <c:v>Agresiva</c:v>
                </c:pt>
                <c:pt idx="2">
                  <c:v>Ns/Nr</c:v>
                </c:pt>
              </c:strCache>
            </c:strRef>
          </c:cat>
          <c:val>
            <c:numRef>
              <c:f>Hoja1!$D$927:$D$929</c:f>
              <c:numCache>
                <c:formatCode>0.0%</c:formatCode>
                <c:ptCount val="3"/>
                <c:pt idx="0">
                  <c:v>0.46696356132765193</c:v>
                </c:pt>
                <c:pt idx="1">
                  <c:v>0.47028710794370099</c:v>
                </c:pt>
                <c:pt idx="2">
                  <c:v>6.2749330728649508E-2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P40.a. En una escala de 1 a 4, donde 1 es Nada Satisfecho y 4 es Muy Satisfecho. ¿Cuál es el nivel de satisfacción con...? Bogotá</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9240376202974631"/>
          <c:y val="0.32041514418540817"/>
          <c:w val="0.48187401574803151"/>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Hoja1!$B$944:$B$948</c:f>
              <c:strCache>
                <c:ptCount val="5"/>
                <c:pt idx="0">
                  <c:v>Nada satisfecho</c:v>
                </c:pt>
                <c:pt idx="1">
                  <c:v>Poco satisfecho</c:v>
                </c:pt>
                <c:pt idx="2">
                  <c:v>Satisfecho</c:v>
                </c:pt>
                <c:pt idx="3">
                  <c:v>Muy satisfecho</c:v>
                </c:pt>
                <c:pt idx="4">
                  <c:v>Ns/Nr</c:v>
                </c:pt>
              </c:strCache>
            </c:strRef>
          </c:cat>
          <c:val>
            <c:numRef>
              <c:f>Hoja1!$D$944:$D$948</c:f>
              <c:numCache>
                <c:formatCode>0.0%</c:formatCode>
                <c:ptCount val="5"/>
                <c:pt idx="0">
                  <c:v>4.7193809110712553E-2</c:v>
                </c:pt>
                <c:pt idx="1">
                  <c:v>0.22969097129272811</c:v>
                </c:pt>
                <c:pt idx="2">
                  <c:v>0.50618517917438166</c:v>
                </c:pt>
                <c:pt idx="3">
                  <c:v>0.21356925374391525</c:v>
                </c:pt>
                <c:pt idx="4">
                  <c:v>3.3607866782594527E-3</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a:t>P40.b. En una escala de 1 a 4, donde 1 es Nada Satisfecho y 4 es Muy Satisfecho. ¿Cuál es el nivel de satisfacción con...? La localidad donde vive</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4337335958005244"/>
          <c:y val="0.28800782255159285"/>
          <c:w val="0.51923775153105867"/>
          <c:h val="0.67880431612715064"/>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Hoja1!$B$963:$B$967</c:f>
              <c:strCache>
                <c:ptCount val="5"/>
                <c:pt idx="0">
                  <c:v>Nada satisfecho</c:v>
                </c:pt>
                <c:pt idx="1">
                  <c:v>Poco satisfecho</c:v>
                </c:pt>
                <c:pt idx="2">
                  <c:v>Satisfecho</c:v>
                </c:pt>
                <c:pt idx="3">
                  <c:v>Muy satisfecho</c:v>
                </c:pt>
                <c:pt idx="4">
                  <c:v>Ns/Nr</c:v>
                </c:pt>
              </c:strCache>
            </c:strRef>
          </c:cat>
          <c:val>
            <c:numRef>
              <c:f>Hoja1!$D$963:$D$967</c:f>
              <c:numCache>
                <c:formatCode>0.0%</c:formatCode>
                <c:ptCount val="5"/>
                <c:pt idx="0">
                  <c:v>4.5481874492925935E-2</c:v>
                </c:pt>
                <c:pt idx="1">
                  <c:v>0.19163726904963582</c:v>
                </c:pt>
                <c:pt idx="2">
                  <c:v>0.52847173674283099</c:v>
                </c:pt>
                <c:pt idx="3">
                  <c:v>0.23148454948971897</c:v>
                </c:pt>
                <c:pt idx="4">
                  <c:v>2.9245702248874876E-3</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a:t>P40.c. En una escala de 1 a 4, donde 1 es Nada Satisfecho y 4 es Muy Satisfecho. ¿Cuál es el nivel de satisfacción con...? El barrio en el que se encuentra su casa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4059558180227473"/>
          <c:y val="0.32911633441664812"/>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Hoja1!$B$982:$B$986</c:f>
              <c:strCache>
                <c:ptCount val="5"/>
                <c:pt idx="0">
                  <c:v>Nada satisfecho</c:v>
                </c:pt>
                <c:pt idx="1">
                  <c:v>Poco satisfecho</c:v>
                </c:pt>
                <c:pt idx="2">
                  <c:v>Satisfecho</c:v>
                </c:pt>
                <c:pt idx="3">
                  <c:v>Muy satisfecho</c:v>
                </c:pt>
                <c:pt idx="4">
                  <c:v>Ns/Nr</c:v>
                </c:pt>
              </c:strCache>
            </c:strRef>
          </c:cat>
          <c:val>
            <c:numRef>
              <c:f>Hoja1!$D$982:$D$986</c:f>
              <c:numCache>
                <c:formatCode>0.0%</c:formatCode>
                <c:ptCount val="5"/>
                <c:pt idx="0">
                  <c:v>4.8779126075216145E-2</c:v>
                </c:pt>
                <c:pt idx="1">
                  <c:v>0.1732331464502378</c:v>
                </c:pt>
                <c:pt idx="2">
                  <c:v>0.50201663757005255</c:v>
                </c:pt>
                <c:pt idx="3">
                  <c:v>0.27204567846113603</c:v>
                </c:pt>
                <c:pt idx="4">
                  <c:v>3.9254114433574204E-3</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P21.e. ¿Qué tan importante es en su vida cada uno de los siguientes aspectos? El Dinero</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9059558180227472"/>
          <c:y val="0.23309113946963522"/>
          <c:w val="0.44979330708661425"/>
          <c:h val="0.7337214227531903"/>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Hoja1!$B$78:$B$82</c:f>
              <c:strCache>
                <c:ptCount val="5"/>
                <c:pt idx="0">
                  <c:v>Muy importante</c:v>
                </c:pt>
                <c:pt idx="1">
                  <c:v>Bastante importante</c:v>
                </c:pt>
                <c:pt idx="2">
                  <c:v>Poco importante</c:v>
                </c:pt>
                <c:pt idx="3">
                  <c:v>Nada importante</c:v>
                </c:pt>
                <c:pt idx="4">
                  <c:v>Ns/Nr</c:v>
                </c:pt>
              </c:strCache>
            </c:strRef>
          </c:cat>
          <c:val>
            <c:numRef>
              <c:f>Hoja1!$D$78:$D$82</c:f>
              <c:numCache>
                <c:formatCode>0.0%</c:formatCode>
                <c:ptCount val="5"/>
                <c:pt idx="0">
                  <c:v>0.61399916659184284</c:v>
                </c:pt>
                <c:pt idx="1">
                  <c:v>0.28593376338836857</c:v>
                </c:pt>
                <c:pt idx="2">
                  <c:v>7.8543110862142287E-2</c:v>
                </c:pt>
                <c:pt idx="3">
                  <c:v>1.6469657606379369E-2</c:v>
                </c:pt>
                <c:pt idx="4">
                  <c:v>5.0543015512702618E-3</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a:t>P40.d. En una escala de 1 a 4, donde 1 es Nada Satisfecho y 4 es Muy Satisfecho. ¿Cuál es el nivel de satisfacción con...? Los parques y zonas recreativas disponibles en su barrio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4892891513560803"/>
          <c:y val="0.33332648636311762"/>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Hoja1!$B$1001:$B$1005</c:f>
              <c:strCache>
                <c:ptCount val="5"/>
                <c:pt idx="0">
                  <c:v>Nada satisfecho</c:v>
                </c:pt>
                <c:pt idx="1">
                  <c:v>Poco satisfecho</c:v>
                </c:pt>
                <c:pt idx="2">
                  <c:v>Satisfecho</c:v>
                </c:pt>
                <c:pt idx="3">
                  <c:v>Muy satisfecho</c:v>
                </c:pt>
                <c:pt idx="4">
                  <c:v>Ns/Nr</c:v>
                </c:pt>
              </c:strCache>
            </c:strRef>
          </c:cat>
          <c:val>
            <c:numRef>
              <c:f>Hoja1!$D$1001:$D$1005</c:f>
              <c:numCache>
                <c:formatCode>0.0%</c:formatCode>
                <c:ptCount val="5"/>
                <c:pt idx="0">
                  <c:v>0.15152210335965716</c:v>
                </c:pt>
                <c:pt idx="1">
                  <c:v>0.23427027479534199</c:v>
                </c:pt>
                <c:pt idx="2">
                  <c:v>0.38762276007059659</c:v>
                </c:pt>
                <c:pt idx="3">
                  <c:v>0.2197716578018899</c:v>
                </c:pt>
                <c:pt idx="4">
                  <c:v>6.8132039725085922E-3</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a:t>P40.e. En una escala de 1 a 4, donde 1 es Nada Satisfecho y 4 es Muy Satisfecho. ¿Cuál es el nivel de satisfacción con...? La casa donde vive</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5170669291338585"/>
          <c:y val="0.32504485958862983"/>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Hoja1!$B$1020:$B$1024</c:f>
              <c:strCache>
                <c:ptCount val="5"/>
                <c:pt idx="0">
                  <c:v>Nada satisfecho</c:v>
                </c:pt>
                <c:pt idx="1">
                  <c:v>Poco satisfecho</c:v>
                </c:pt>
                <c:pt idx="2">
                  <c:v>Satisfecho</c:v>
                </c:pt>
                <c:pt idx="3">
                  <c:v>Muy satisfecho</c:v>
                </c:pt>
                <c:pt idx="4">
                  <c:v>Ns/Nr</c:v>
                </c:pt>
              </c:strCache>
            </c:strRef>
          </c:cat>
          <c:val>
            <c:numRef>
              <c:f>Hoja1!$D$1020:$D$1024</c:f>
              <c:numCache>
                <c:formatCode>0.0%</c:formatCode>
                <c:ptCount val="5"/>
                <c:pt idx="0">
                  <c:v>2.5384795009325781E-2</c:v>
                </c:pt>
                <c:pt idx="1">
                  <c:v>8.0705753771338984E-2</c:v>
                </c:pt>
                <c:pt idx="2">
                  <c:v>0.43623223068719857</c:v>
                </c:pt>
                <c:pt idx="3">
                  <c:v>0.45219929620681981</c:v>
                </c:pt>
                <c:pt idx="4">
                  <c:v>5.4779243253195893E-3</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a:t>P40.f. En una escala de 1 a 4, donde 1 es Nada Satisfecho y 4 es Muy Satisfecho. ¿Cuál es el nivel de satisfacción con...? La facilidad de transporte en el barrio donde vive</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5170669291338585"/>
          <c:y val="0.33479304217407613"/>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Hoja1!$B$1039:$B$1043</c:f>
              <c:strCache>
                <c:ptCount val="5"/>
                <c:pt idx="0">
                  <c:v>Nada satisfecho</c:v>
                </c:pt>
                <c:pt idx="1">
                  <c:v>Poco satisfecho</c:v>
                </c:pt>
                <c:pt idx="2">
                  <c:v>Satisfecho</c:v>
                </c:pt>
                <c:pt idx="3">
                  <c:v>Muy satisfecho</c:v>
                </c:pt>
                <c:pt idx="4">
                  <c:v>Ns/Nr</c:v>
                </c:pt>
              </c:strCache>
            </c:strRef>
          </c:cat>
          <c:val>
            <c:numRef>
              <c:f>Hoja1!$D$1039:$D$1043</c:f>
              <c:numCache>
                <c:formatCode>0.0%</c:formatCode>
                <c:ptCount val="5"/>
                <c:pt idx="0">
                  <c:v>0.12066763433606986</c:v>
                </c:pt>
                <c:pt idx="1">
                  <c:v>0.19082523747286972</c:v>
                </c:pt>
                <c:pt idx="2">
                  <c:v>0.3995859406899781</c:v>
                </c:pt>
                <c:pt idx="3">
                  <c:v>0.27978696655966723</c:v>
                </c:pt>
                <c:pt idx="4">
                  <c:v>9.1342209414095859E-3</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a:t>P40.g. En una escala de 1 a 4, donde 1 es Nada Satisfecho y 4 es Muy Satisfecho. ¿Cuál es el nivel de satisfacción con...? Las actividades culturales en su barrio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2115113735783024"/>
          <c:y val="0.33746727311260011"/>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Hoja1!$B$1058:$B$1062</c:f>
              <c:strCache>
                <c:ptCount val="5"/>
                <c:pt idx="0">
                  <c:v>Nada satisfecho</c:v>
                </c:pt>
                <c:pt idx="1">
                  <c:v>Poco satisfecho</c:v>
                </c:pt>
                <c:pt idx="2">
                  <c:v>Satisfecho</c:v>
                </c:pt>
                <c:pt idx="3">
                  <c:v>Muy satisfecho</c:v>
                </c:pt>
                <c:pt idx="4">
                  <c:v>Ns/Nr</c:v>
                </c:pt>
              </c:strCache>
            </c:strRef>
          </c:cat>
          <c:val>
            <c:numRef>
              <c:f>Hoja1!$D$1058:$D$1062</c:f>
              <c:numCache>
                <c:formatCode>0.0%</c:formatCode>
                <c:ptCount val="5"/>
                <c:pt idx="0">
                  <c:v>0.30420845539135166</c:v>
                </c:pt>
                <c:pt idx="1">
                  <c:v>0.3094082744573417</c:v>
                </c:pt>
                <c:pt idx="2">
                  <c:v>0.2621261693110179</c:v>
                </c:pt>
                <c:pt idx="3">
                  <c:v>0.10081769514509094</c:v>
                </c:pt>
                <c:pt idx="4">
                  <c:v>2.3439405695193205E-2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a:t>P40.h. En una escala de 1 a 4, donde 1 es Nada Satisfecho y 4 es Muy Satisfecho. ¿Cuál es el nivel de satisfacción con...? Las actividades deportivas y recreativas en su barrio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5726224846894133"/>
          <c:y val="0.31262255261570565"/>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Hoja1!$B$1077:$B$1081</c:f>
              <c:strCache>
                <c:ptCount val="5"/>
                <c:pt idx="0">
                  <c:v>Nada satisfecho</c:v>
                </c:pt>
                <c:pt idx="1">
                  <c:v>Poco satisfecho</c:v>
                </c:pt>
                <c:pt idx="2">
                  <c:v>Satisfecho</c:v>
                </c:pt>
                <c:pt idx="3">
                  <c:v>Muy satisfecho</c:v>
                </c:pt>
                <c:pt idx="4">
                  <c:v>Ns/Nr</c:v>
                </c:pt>
              </c:strCache>
            </c:strRef>
          </c:cat>
          <c:val>
            <c:numRef>
              <c:f>Hoja1!$D$1077:$D$1081</c:f>
              <c:numCache>
                <c:formatCode>0.0%</c:formatCode>
                <c:ptCount val="5"/>
                <c:pt idx="0">
                  <c:v>0.29539306277989291</c:v>
                </c:pt>
                <c:pt idx="1">
                  <c:v>0.29173768921298465</c:v>
                </c:pt>
                <c:pt idx="2">
                  <c:v>0.27786638103179118</c:v>
                </c:pt>
                <c:pt idx="3">
                  <c:v>0.11162963969920686</c:v>
                </c:pt>
                <c:pt idx="4">
                  <c:v>2.3373227276118222E-2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P41. Usted se moviliza principalmente:</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9370051063476467"/>
          <c:y val="0.13526996953191062"/>
          <c:w val="0.4355772663742164"/>
          <c:h val="0.83154233044557213"/>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Hoja1!$B$1096:$B$1108</c:f>
              <c:strCache>
                <c:ptCount val="13"/>
                <c:pt idx="0">
                  <c:v>Transmilenio</c:v>
                </c:pt>
                <c:pt idx="1">
                  <c:v>Buses del SITP</c:v>
                </c:pt>
                <c:pt idx="2">
                  <c:v>A pie</c:v>
                </c:pt>
                <c:pt idx="3">
                  <c:v>Carro particular</c:v>
                </c:pt>
                <c:pt idx="4">
                  <c:v>Bus, buseta, colectivo</c:v>
                </c:pt>
                <c:pt idx="5">
                  <c:v>Bicicleta</c:v>
                </c:pt>
                <c:pt idx="6">
                  <c:v>Moto</c:v>
                </c:pt>
                <c:pt idx="7">
                  <c:v>Taxi</c:v>
                </c:pt>
                <c:pt idx="8">
                  <c:v>Servicio de transporte privado pedido por aplicación</c:v>
                </c:pt>
                <c:pt idx="9">
                  <c:v>Bici-taxi</c:v>
                </c:pt>
                <c:pt idx="10">
                  <c:v>Taxi colectivo</c:v>
                </c:pt>
                <c:pt idx="11">
                  <c:v>Otro</c:v>
                </c:pt>
                <c:pt idx="12">
                  <c:v>Ns/Nr</c:v>
                </c:pt>
              </c:strCache>
            </c:strRef>
          </c:cat>
          <c:val>
            <c:numRef>
              <c:f>Hoja1!$D$1096:$D$1108</c:f>
              <c:numCache>
                <c:formatCode>0.0%</c:formatCode>
                <c:ptCount val="13"/>
                <c:pt idx="0">
                  <c:v>0.29762862928761169</c:v>
                </c:pt>
                <c:pt idx="1">
                  <c:v>0.17069861609281931</c:v>
                </c:pt>
                <c:pt idx="2">
                  <c:v>0.14490481901393959</c:v>
                </c:pt>
                <c:pt idx="3">
                  <c:v>0.11441453343849586</c:v>
                </c:pt>
                <c:pt idx="4">
                  <c:v>0.10099641656707335</c:v>
                </c:pt>
                <c:pt idx="5">
                  <c:v>7.412481738041489E-2</c:v>
                </c:pt>
                <c:pt idx="6">
                  <c:v>5.57042174375608E-2</c:v>
                </c:pt>
                <c:pt idx="7">
                  <c:v>2.2751343831032157E-2</c:v>
                </c:pt>
                <c:pt idx="8">
                  <c:v>3.5035811711791858E-3</c:v>
                </c:pt>
                <c:pt idx="9">
                  <c:v>2.2411203070965111E-3</c:v>
                </c:pt>
                <c:pt idx="10">
                  <c:v>3.4494304131326618E-4</c:v>
                </c:pt>
                <c:pt idx="11">
                  <c:v>1.627388801865868E-3</c:v>
                </c:pt>
                <c:pt idx="12">
                  <c:v>1.1059573629587951E-2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P43. Siendo 1 Completamente Insatisfactorio y 5 Muy Satisfactorio, califique usted la manera como se moviliza principalmente…</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0170669291338579"/>
          <c:y val="0.32504483814523183"/>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Hoja1!$B$1145:$B$1150</c:f>
              <c:strCache>
                <c:ptCount val="6"/>
                <c:pt idx="0">
                  <c:v>Completamente Insatisfactorio</c:v>
                </c:pt>
                <c:pt idx="1">
                  <c:v>Insatisfactorio</c:v>
                </c:pt>
                <c:pt idx="2">
                  <c:v>Medianamente satisfactorio</c:v>
                </c:pt>
                <c:pt idx="3">
                  <c:v>Satisfactorio</c:v>
                </c:pt>
                <c:pt idx="4">
                  <c:v>Muy Satisfactorio</c:v>
                </c:pt>
                <c:pt idx="5">
                  <c:v>Ns/Nr</c:v>
                </c:pt>
              </c:strCache>
            </c:strRef>
          </c:cat>
          <c:val>
            <c:numRef>
              <c:f>Hoja1!$D$1145:$D$1150</c:f>
              <c:numCache>
                <c:formatCode>0.0%</c:formatCode>
                <c:ptCount val="6"/>
                <c:pt idx="0">
                  <c:v>0.14686590891781209</c:v>
                </c:pt>
                <c:pt idx="1">
                  <c:v>0.21783634048249959</c:v>
                </c:pt>
                <c:pt idx="2">
                  <c:v>0.3300295711030008</c:v>
                </c:pt>
                <c:pt idx="3">
                  <c:v>0.16304040700511574</c:v>
                </c:pt>
                <c:pt idx="4">
                  <c:v>0.10525893692626061</c:v>
                </c:pt>
                <c:pt idx="5">
                  <c:v>3.6968835565301006E-2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s-CO" sz="1200"/>
              <a:t>P44.a. Ahora voy a leerle una lista de situaciones que se presentan a diario en la ciudad. Dígame si las presenció durante la semana pasada. Peatones cruzando la calle sin usar el puente peatonal</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8129629629629636"/>
          <c:w val="1"/>
          <c:h val="0.5711547159178114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0"/>
              <c:layout>
                <c:manualLayout>
                  <c:x val="-0.10731178915135609"/>
                  <c:y val="-0.23433872849227189"/>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12-4B06-A22B-087B798A42FD}"/>
                </c:ext>
              </c:extLst>
            </c:dLbl>
            <c:dLbl>
              <c:idx val="1"/>
              <c:layout>
                <c:manualLayout>
                  <c:x val="9.1642607174103233E-2"/>
                  <c:y val="7.4440434529017205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dLbl>
              <c:idx val="2"/>
              <c:layout>
                <c:manualLayout>
                  <c:x val="7.4032589676290464E-2"/>
                  <c:y val="-1.0823490813648294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Hoja1!$B$1165:$B$1167</c:f>
              <c:strCache>
                <c:ptCount val="3"/>
                <c:pt idx="0">
                  <c:v>Si</c:v>
                </c:pt>
                <c:pt idx="1">
                  <c:v>No</c:v>
                </c:pt>
                <c:pt idx="2">
                  <c:v>Ns/Nr</c:v>
                </c:pt>
              </c:strCache>
            </c:strRef>
          </c:cat>
          <c:val>
            <c:numRef>
              <c:f>Hoja1!$D$1165:$D$1167</c:f>
              <c:numCache>
                <c:formatCode>0.0%</c:formatCode>
                <c:ptCount val="3"/>
                <c:pt idx="0">
                  <c:v>0.85629156485940672</c:v>
                </c:pt>
                <c:pt idx="1">
                  <c:v>0.13145035680906203</c:v>
                </c:pt>
                <c:pt idx="2">
                  <c:v>1.2258078331541199E-2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s-CO" sz="1200"/>
              <a:t>P44.b. Ahora voy a leerle una lista de situaciones que se presentan a diario en la ciudad. Dígame si las presenció durante la semana pasada. Vehículos particulares parqueados en zonas prohibidas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8129629629629636"/>
          <c:w val="1"/>
          <c:h val="0.5711547159178114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0"/>
              <c:layout>
                <c:manualLayout>
                  <c:x val="-0.13597069116360455"/>
                  <c:y val="-0.21724117818606006"/>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12-4B06-A22B-087B798A42FD}"/>
                </c:ext>
              </c:extLst>
            </c:dLbl>
            <c:dLbl>
              <c:idx val="1"/>
              <c:layout>
                <c:manualLayout>
                  <c:x val="8.164326334208219E-2"/>
                  <c:y val="7.609251968503937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dLbl>
              <c:idx val="2"/>
              <c:layout>
                <c:manualLayout>
                  <c:x val="4.6254811898512632E-2"/>
                  <c:y val="-2.9342009332166814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Hoja1!$B$1182:$B$1184</c:f>
              <c:strCache>
                <c:ptCount val="3"/>
                <c:pt idx="0">
                  <c:v>Si</c:v>
                </c:pt>
                <c:pt idx="1">
                  <c:v>No</c:v>
                </c:pt>
                <c:pt idx="2">
                  <c:v>Ns/Nr</c:v>
                </c:pt>
              </c:strCache>
            </c:strRef>
          </c:cat>
          <c:val>
            <c:numRef>
              <c:f>Hoja1!$D$1182:$D$1184</c:f>
              <c:numCache>
                <c:formatCode>0.0%</c:formatCode>
                <c:ptCount val="3"/>
                <c:pt idx="0">
                  <c:v>0.88582385476221359</c:v>
                </c:pt>
                <c:pt idx="1">
                  <c:v>0.10254961647107788</c:v>
                </c:pt>
                <c:pt idx="2">
                  <c:v>1.1626528766712441E-2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s-CO" sz="1200"/>
              <a:t>P44.c. Ahora voy a leerle una lista de situaciones que se presentan a diario en la ciudad. Dígame si las presenció durante la semana pasada. Vehículos de servicio público pasar el semáforo en rojo</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8129629629629636"/>
          <c:w val="1"/>
          <c:h val="0.5711547159178114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Hoja1!$B$1199:$B$1201</c:f>
              <c:strCache>
                <c:ptCount val="3"/>
                <c:pt idx="0">
                  <c:v>Si</c:v>
                </c:pt>
                <c:pt idx="1">
                  <c:v>No</c:v>
                </c:pt>
                <c:pt idx="2">
                  <c:v>Ns/Nr</c:v>
                </c:pt>
              </c:strCache>
            </c:strRef>
          </c:cat>
          <c:val>
            <c:numRef>
              <c:f>Hoja1!$D$1199:$D$1201</c:f>
              <c:numCache>
                <c:formatCode>0.0%</c:formatCode>
                <c:ptCount val="3"/>
                <c:pt idx="0">
                  <c:v>0.75491807724381976</c:v>
                </c:pt>
                <c:pt idx="1">
                  <c:v>0.23187995226255206</c:v>
                </c:pt>
                <c:pt idx="2">
                  <c:v>1.3201970493633676E-2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P21.f. ¿Qué tan importante es en su vida cada uno de los siguientes aspectos? El tiempo libre</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9059558180227472"/>
          <c:y val="0.24688424291791117"/>
          <c:w val="0.45257108486439196"/>
          <c:h val="0.71992831930491452"/>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Hoja1!$B$92:$B$96</c:f>
              <c:strCache>
                <c:ptCount val="5"/>
                <c:pt idx="0">
                  <c:v>Muy importante</c:v>
                </c:pt>
                <c:pt idx="1">
                  <c:v>Bastante importante</c:v>
                </c:pt>
                <c:pt idx="2">
                  <c:v>Poco importante</c:v>
                </c:pt>
                <c:pt idx="3">
                  <c:v>Nada importante</c:v>
                </c:pt>
                <c:pt idx="4">
                  <c:v>Ns/Nr</c:v>
                </c:pt>
              </c:strCache>
            </c:strRef>
          </c:cat>
          <c:val>
            <c:numRef>
              <c:f>Hoja1!$D$92:$D$96</c:f>
              <c:numCache>
                <c:formatCode>0.0%</c:formatCode>
                <c:ptCount val="5"/>
                <c:pt idx="0">
                  <c:v>0.67911672416581903</c:v>
                </c:pt>
                <c:pt idx="1">
                  <c:v>0.23668855456411753</c:v>
                </c:pt>
                <c:pt idx="2">
                  <c:v>6.0189010110981836E-2</c:v>
                </c:pt>
                <c:pt idx="3">
                  <c:v>1.729135037611701E-2</c:v>
                </c:pt>
                <c:pt idx="4">
                  <c:v>6.7143607829720543E-3</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s-CO" sz="1200"/>
              <a:t>P44.d. Ahora voy a leerle una lista de situaciones que se presentan a diario en la ciudad. Dígame si las presenció durante la semana pasada. Ciclistas en los carriles de vehículos existiendo cicloruta al lado</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8129629629629636"/>
          <c:w val="1"/>
          <c:h val="0.5711547159178114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0"/>
              <c:layout>
                <c:manualLayout>
                  <c:x val="-0.10867607174103237"/>
                  <c:y val="-0.2275032808398950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12-4B06-A22B-087B798A42FD}"/>
                </c:ext>
              </c:extLst>
            </c:dLbl>
            <c:dLbl>
              <c:idx val="1"/>
              <c:layout>
                <c:manualLayout>
                  <c:x val="7.3730205599300089E-2"/>
                  <c:y val="4.49660979877515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dLbl>
              <c:idx val="2"/>
              <c:layout>
                <c:manualLayout>
                  <c:x val="7.1601924759404967E-2"/>
                  <c:y val="-1.429571303587051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Hoja1!$B$1216:$B$1218</c:f>
              <c:strCache>
                <c:ptCount val="3"/>
                <c:pt idx="0">
                  <c:v>Si</c:v>
                </c:pt>
                <c:pt idx="1">
                  <c:v>No</c:v>
                </c:pt>
                <c:pt idx="2">
                  <c:v>Ns/Nr</c:v>
                </c:pt>
              </c:strCache>
            </c:strRef>
          </c:cat>
          <c:val>
            <c:numRef>
              <c:f>Hoja1!$D$1216:$D$1218</c:f>
              <c:numCache>
                <c:formatCode>0.0%</c:formatCode>
                <c:ptCount val="3"/>
                <c:pt idx="0">
                  <c:v>0.87164056327031614</c:v>
                </c:pt>
                <c:pt idx="1">
                  <c:v>0.11642081923057707</c:v>
                </c:pt>
                <c:pt idx="2">
                  <c:v>1.1938617499113593E-2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s-CO" sz="1200"/>
              <a:t>P44.e. Ahora voy a leerle una lista de situaciones que se presentan a diario en la ciudad. Dígame si las presenció durante la semana pasada. Vehículos bloqueando la intersección vial</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8129629629629636"/>
          <c:w val="1"/>
          <c:h val="0.5711547159178114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2"/>
              <c:layout>
                <c:manualLayout>
                  <c:x val="6.8400809273840776E-2"/>
                  <c:y val="-3.5129046369203852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Hoja1!$B$1233:$B$1235</c:f>
              <c:strCache>
                <c:ptCount val="3"/>
                <c:pt idx="0">
                  <c:v>Si</c:v>
                </c:pt>
                <c:pt idx="1">
                  <c:v>No</c:v>
                </c:pt>
                <c:pt idx="2">
                  <c:v>Ns/Nr</c:v>
                </c:pt>
              </c:strCache>
            </c:strRef>
          </c:cat>
          <c:val>
            <c:numRef>
              <c:f>Hoja1!$D$1233:$D$1235</c:f>
              <c:numCache>
                <c:formatCode>0.0%</c:formatCode>
                <c:ptCount val="3"/>
                <c:pt idx="0">
                  <c:v>0.82032456236501405</c:v>
                </c:pt>
                <c:pt idx="1">
                  <c:v>0.166366299213421</c:v>
                </c:pt>
                <c:pt idx="2">
                  <c:v>1.3309138421565093E-2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s-CO" sz="1200"/>
              <a:t>P44.f. Ahora voy a leerle una lista de situaciones que se presentan a diario en la ciudad. Dígame si las presenció durante la semana pasada. Vehículos que no le ceden el paso al peatón</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8129629629629636"/>
          <c:w val="1"/>
          <c:h val="0.5711547159178114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2"/>
              <c:layout>
                <c:manualLayout>
                  <c:x val="4.0699256342957131E-2"/>
                  <c:y val="-4.554571303587051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Hoja1!$B$1250:$B$1252</c:f>
              <c:strCache>
                <c:ptCount val="3"/>
                <c:pt idx="0">
                  <c:v>Si</c:v>
                </c:pt>
                <c:pt idx="1">
                  <c:v>No</c:v>
                </c:pt>
                <c:pt idx="2">
                  <c:v>Ns/Nr</c:v>
                </c:pt>
              </c:strCache>
            </c:strRef>
          </c:cat>
          <c:val>
            <c:numRef>
              <c:f>Hoja1!$D$1250:$D$1252</c:f>
              <c:numCache>
                <c:formatCode>0.0%</c:formatCode>
                <c:ptCount val="3"/>
                <c:pt idx="0">
                  <c:v>0.85149381812559799</c:v>
                </c:pt>
                <c:pt idx="1">
                  <c:v>0.13624924277222064</c:v>
                </c:pt>
                <c:pt idx="2">
                  <c:v>1.2256939102191403E-2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s-CO" sz="1200"/>
              <a:t>P44.g. Ahora voy a leerle una lista de situaciones que se presentan a diario en la ciudad. Dígame si las presenció durante la semana pasada. Personas colándose en Transmilenio</a:t>
            </a:r>
          </a:p>
        </c:rich>
      </c:tx>
      <c:layout>
        <c:manualLayout>
          <c:xMode val="edge"/>
          <c:yMode val="edge"/>
          <c:x val="9.3527777777777793E-2"/>
          <c:y val="0"/>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8129629629629636"/>
          <c:w val="1"/>
          <c:h val="0.5711547159178114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Hoja1!$B$1267:$B$1269</c:f>
              <c:strCache>
                <c:ptCount val="3"/>
                <c:pt idx="0">
                  <c:v>Si</c:v>
                </c:pt>
                <c:pt idx="1">
                  <c:v>No</c:v>
                </c:pt>
                <c:pt idx="2">
                  <c:v>Ns/Nr</c:v>
                </c:pt>
              </c:strCache>
            </c:strRef>
          </c:cat>
          <c:val>
            <c:numRef>
              <c:f>Hoja1!$D$1267:$D$1269</c:f>
              <c:numCache>
                <c:formatCode>0.0%</c:formatCode>
                <c:ptCount val="3"/>
                <c:pt idx="0">
                  <c:v>0.83672998672416521</c:v>
                </c:pt>
                <c:pt idx="1">
                  <c:v>0.14832185694508834</c:v>
                </c:pt>
                <c:pt idx="2">
                  <c:v>1.494815633075065E-2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s-CO" sz="1200"/>
              <a:t>P44.h. Ahora voy a leerle una lista de situaciones que se presentan a diario en la ciudad. Dígame si las presenció durante la semana pasada. Monumentos, señales de tránsito o fachadas con rayones, tags o pintas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8129629629629636"/>
          <c:w val="1"/>
          <c:h val="0.5711547159178114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0"/>
              <c:layout>
                <c:manualLayout>
                  <c:x val="-0.13737150043744531"/>
                  <c:y val="-0.2014096675415572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12-4B06-A22B-087B798A42FD}"/>
                </c:ext>
              </c:extLst>
            </c:dLbl>
            <c:dLbl>
              <c:idx val="2"/>
              <c:layout>
                <c:manualLayout>
                  <c:x val="7.9511920384951876E-2"/>
                  <c:y val="-2.0082750072907555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Hoja1!$B$1284:$B$1286</c:f>
              <c:strCache>
                <c:ptCount val="3"/>
                <c:pt idx="0">
                  <c:v>Si</c:v>
                </c:pt>
                <c:pt idx="1">
                  <c:v>No</c:v>
                </c:pt>
                <c:pt idx="2">
                  <c:v>Ns/Nr</c:v>
                </c:pt>
              </c:strCache>
            </c:strRef>
          </c:cat>
          <c:val>
            <c:numRef>
              <c:f>Hoja1!$D$1284:$D$1286</c:f>
              <c:numCache>
                <c:formatCode>0.0%</c:formatCode>
                <c:ptCount val="3"/>
                <c:pt idx="0">
                  <c:v>0.84380365073118535</c:v>
                </c:pt>
                <c:pt idx="1">
                  <c:v>0.14297772191199051</c:v>
                </c:pt>
                <c:pt idx="2">
                  <c:v>1.3218627356831053E-2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s-CO" sz="1200"/>
              <a:t>P44.i. Ahora voy a leerle una lista de situaciones que se presentan a diario en la ciudad. Dígame si las presenció durante la semana pasada. Personas arrojando desechos a caños, fuentes de agua, humedales o ríos en Bogotá</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8129629629629636"/>
          <c:w val="1"/>
          <c:h val="0.5711547159178114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0"/>
              <c:layout>
                <c:manualLayout>
                  <c:x val="-0.16070341207349081"/>
                  <c:y val="-0.2190033537474482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12-4B06-A22B-087B798A42FD}"/>
                </c:ext>
              </c:extLst>
            </c:dLbl>
            <c:dLbl>
              <c:idx val="1"/>
              <c:layout>
                <c:manualLayout>
                  <c:x val="0.12334689413823272"/>
                  <c:y val="6.793452901720618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dLbl>
              <c:idx val="2"/>
              <c:layout>
                <c:manualLayout>
                  <c:x val="5.7289698162729656E-2"/>
                  <c:y val="-7.351268591426029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Hoja1!$B$1301:$B$1303</c:f>
              <c:strCache>
                <c:ptCount val="3"/>
                <c:pt idx="0">
                  <c:v>Si</c:v>
                </c:pt>
                <c:pt idx="1">
                  <c:v>No</c:v>
                </c:pt>
                <c:pt idx="2">
                  <c:v>Ns/Nr</c:v>
                </c:pt>
              </c:strCache>
            </c:strRef>
          </c:cat>
          <c:val>
            <c:numRef>
              <c:f>Hoja1!$D$1301:$D$1303</c:f>
              <c:numCache>
                <c:formatCode>0.0%</c:formatCode>
                <c:ptCount val="3"/>
                <c:pt idx="0">
                  <c:v>0.76045769942183727</c:v>
                </c:pt>
                <c:pt idx="1">
                  <c:v>0.22642446683703171</c:v>
                </c:pt>
                <c:pt idx="2">
                  <c:v>1.3117833741135095E-2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s-CO" sz="1200"/>
              <a:t>P44.i. Ahora voy a leerle una lista de situaciones que se presentan a diario en la ciudad. Dígame si las presenció durante la semana pasada. Personas arrojando desechos a caños, fuentes de agua, humedales o ríos en Bogotá</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8129629629629636"/>
          <c:w val="1"/>
          <c:h val="0.5711547159178114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498D-4B68-9700-42AEC6F1AEC9}"/>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498D-4B68-9700-42AEC6F1AEC9}"/>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5-498D-4B68-9700-42AEC6F1AEC9}"/>
              </c:ext>
            </c:extLst>
          </c:dPt>
          <c:dLbls>
            <c:dLbl>
              <c:idx val="0"/>
              <c:layout>
                <c:manualLayout>
                  <c:x val="-0.16070341207349081"/>
                  <c:y val="-0.2190033537474482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98D-4B68-9700-42AEC6F1AEC9}"/>
                </c:ext>
              </c:extLst>
            </c:dLbl>
            <c:dLbl>
              <c:idx val="1"/>
              <c:layout>
                <c:manualLayout>
                  <c:x val="0.12334689413823272"/>
                  <c:y val="6.793452901720618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98D-4B68-9700-42AEC6F1AEC9}"/>
                </c:ext>
              </c:extLst>
            </c:dLbl>
            <c:dLbl>
              <c:idx val="2"/>
              <c:layout>
                <c:manualLayout>
                  <c:x val="5.7289698162729656E-2"/>
                  <c:y val="-7.351268591426029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98D-4B68-9700-42AEC6F1AEC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Hoja1!$B$1301:$B$1303</c:f>
              <c:strCache>
                <c:ptCount val="3"/>
                <c:pt idx="0">
                  <c:v>Si</c:v>
                </c:pt>
                <c:pt idx="1">
                  <c:v>No</c:v>
                </c:pt>
                <c:pt idx="2">
                  <c:v>Ns/Nr</c:v>
                </c:pt>
              </c:strCache>
            </c:strRef>
          </c:cat>
          <c:val>
            <c:numRef>
              <c:f>Hoja1!$D$1301:$D$1303</c:f>
              <c:numCache>
                <c:formatCode>0.0%</c:formatCode>
                <c:ptCount val="3"/>
                <c:pt idx="0">
                  <c:v>0.76045769942183727</c:v>
                </c:pt>
                <c:pt idx="1">
                  <c:v>0.22642446683703171</c:v>
                </c:pt>
                <c:pt idx="2">
                  <c:v>1.3117833741135095E-2</c:v>
                </c:pt>
              </c:numCache>
            </c:numRef>
          </c:val>
          <c:extLst>
            <c:ext xmlns:c16="http://schemas.microsoft.com/office/drawing/2014/chart" uri="{C3380CC4-5D6E-409C-BE32-E72D297353CC}">
              <c16:uniqueId val="{00000006-498D-4B68-9700-42AEC6F1AEC9}"/>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s-CO" sz="1200"/>
              <a:t>P44.i. Ahora voy a leerle una lista de situaciones que se presentan a diario en la ciudad. Dígame si las presenció durante la semana pasada. Personas arrojando desechos a caños, fuentes de agua, humedales o ríos en Bogotá</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8129629629629636"/>
          <c:w val="1"/>
          <c:h val="0.57115471591781142"/>
        </c:manualLayout>
      </c:layout>
      <c:pie3DChart>
        <c:varyColors val="1"/>
        <c:dLbls>
          <c:showLegendKey val="0"/>
          <c:showVal val="0"/>
          <c:showCatName val="0"/>
          <c:showSerName val="0"/>
          <c:showPercent val="0"/>
          <c:showBubbleSize val="0"/>
          <c:showLeaderLines val="0"/>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s-CO" sz="1200"/>
              <a:t>P44.k. Ahora voy a leerle una lista de situaciones que se presentan a diario en la ciudad. Dígame si las presenció durante la semana pasada. Ventas ambulantes que invaden el espacio público destinado a  los peatones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8129629629629636"/>
          <c:w val="1"/>
          <c:h val="0.5711547159178114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0"/>
              <c:layout>
                <c:manualLayout>
                  <c:x val="-0.14526902887139106"/>
                  <c:y val="-0.21783355205599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Hoja1!$B$1335:$B$1337</c:f>
              <c:strCache>
                <c:ptCount val="3"/>
                <c:pt idx="0">
                  <c:v>Si</c:v>
                </c:pt>
                <c:pt idx="1">
                  <c:v>No</c:v>
                </c:pt>
                <c:pt idx="2">
                  <c:v>Ns/Nr</c:v>
                </c:pt>
              </c:strCache>
            </c:strRef>
          </c:cat>
          <c:val>
            <c:numRef>
              <c:f>Hoja1!$D$1335:$D$1337</c:f>
              <c:numCache>
                <c:formatCode>0.0%</c:formatCode>
                <c:ptCount val="3"/>
                <c:pt idx="0">
                  <c:v>0.81661463813138624</c:v>
                </c:pt>
                <c:pt idx="1">
                  <c:v>0.16989302220706834</c:v>
                </c:pt>
                <c:pt idx="2">
                  <c:v>1.3492339661546913E-2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P45.a. Además de ser un espacio para transitar, para usted la calle es un espacio… De expresión cultural y artística</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42759259259259258"/>
          <c:w val="1"/>
          <c:h val="0.57115471591781142"/>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Hoja1!$B$1352:$B$1354</c:f>
              <c:strCache>
                <c:ptCount val="3"/>
                <c:pt idx="0">
                  <c:v>Si</c:v>
                </c:pt>
                <c:pt idx="1">
                  <c:v>No</c:v>
                </c:pt>
                <c:pt idx="2">
                  <c:v>Ns/Nr</c:v>
                </c:pt>
              </c:strCache>
            </c:strRef>
          </c:cat>
          <c:val>
            <c:numRef>
              <c:f>Hoja1!$D$1352:$D$1354</c:f>
              <c:numCache>
                <c:formatCode>0.0%</c:formatCode>
                <c:ptCount val="3"/>
                <c:pt idx="0">
                  <c:v>0.65798985231250606</c:v>
                </c:pt>
                <c:pt idx="1">
                  <c:v>0.32484843656362289</c:v>
                </c:pt>
                <c:pt idx="2">
                  <c:v>1.7161711123876728E-2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P22. ¿Cuáles cualidades considera que son especialmente importantes enseñar a un niño o niña?</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8660088611918162"/>
          <c:y val="0.1897167955350112"/>
          <c:w val="0.42526756381746578"/>
          <c:h val="0.77617504818079774"/>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Hoja1!$B$107:$B$120</c:f>
              <c:strCache>
                <c:ptCount val="14"/>
                <c:pt idx="0">
                  <c:v>Buenos modales</c:v>
                </c:pt>
                <c:pt idx="1">
                  <c:v>Tolerancia y respeto hacia las otras personas</c:v>
                </c:pt>
                <c:pt idx="2">
                  <c:v>Sentido de responsabilidad</c:v>
                </c:pt>
                <c:pt idx="3">
                  <c:v>Obediencia</c:v>
                </c:pt>
                <c:pt idx="4">
                  <c:v>Decir la verdad</c:v>
                </c:pt>
                <c:pt idx="5">
                  <c:v>Independencia</c:v>
                </c:pt>
                <c:pt idx="6">
                  <c:v>Fé religiosa</c:v>
                </c:pt>
                <c:pt idx="7">
                  <c:v>Ahorro del dinero y bienes</c:v>
                </c:pt>
                <c:pt idx="8">
                  <c:v>Generosidad</c:v>
                </c:pt>
                <c:pt idx="9">
                  <c:v>Espiritualidad</c:v>
                </c:pt>
                <c:pt idx="10">
                  <c:v>Imaginación</c:v>
                </c:pt>
                <c:pt idx="11">
                  <c:v>Trabajo duro</c:v>
                </c:pt>
                <c:pt idx="12">
                  <c:v>No dejarse de los demás</c:v>
                </c:pt>
                <c:pt idx="13">
                  <c:v>Ser avispado</c:v>
                </c:pt>
              </c:strCache>
            </c:strRef>
          </c:cat>
          <c:val>
            <c:numRef>
              <c:f>Hoja1!$D$107:$D$120</c:f>
              <c:numCache>
                <c:formatCode>0.0%</c:formatCode>
                <c:ptCount val="14"/>
                <c:pt idx="0">
                  <c:v>0.76301464018240783</c:v>
                </c:pt>
                <c:pt idx="1">
                  <c:v>0.64797688722203062</c:v>
                </c:pt>
                <c:pt idx="2">
                  <c:v>0.37324514454662222</c:v>
                </c:pt>
                <c:pt idx="3">
                  <c:v>0.24117281905863489</c:v>
                </c:pt>
                <c:pt idx="4">
                  <c:v>0.18815889973850822</c:v>
                </c:pt>
                <c:pt idx="5">
                  <c:v>0.14474879796376622</c:v>
                </c:pt>
                <c:pt idx="6">
                  <c:v>7.2918112348931044E-2</c:v>
                </c:pt>
                <c:pt idx="7">
                  <c:v>7.0111151706009289E-2</c:v>
                </c:pt>
                <c:pt idx="8">
                  <c:v>6.9687317814635497E-2</c:v>
                </c:pt>
                <c:pt idx="9">
                  <c:v>6.2035396396507847E-2</c:v>
                </c:pt>
                <c:pt idx="10">
                  <c:v>6.035664139778911E-2</c:v>
                </c:pt>
                <c:pt idx="11">
                  <c:v>5.3364844793815203E-2</c:v>
                </c:pt>
                <c:pt idx="12">
                  <c:v>5.1187859526029875E-2</c:v>
                </c:pt>
                <c:pt idx="13">
                  <c:v>2.9999769382960621E-2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P45.b. Además de ser un espacio para transitar, para usted la calle es un espacio… De encuentro</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1625559000246922"/>
          <c:w val="1"/>
          <c:h val="0.63619523169359915"/>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Hoja1!$B$1369:$B$1371</c:f>
              <c:strCache>
                <c:ptCount val="3"/>
                <c:pt idx="0">
                  <c:v>Si</c:v>
                </c:pt>
                <c:pt idx="1">
                  <c:v>No</c:v>
                </c:pt>
                <c:pt idx="2">
                  <c:v>Ns/Nr</c:v>
                </c:pt>
              </c:strCache>
            </c:strRef>
          </c:cat>
          <c:val>
            <c:numRef>
              <c:f>Hoja1!$D$1369:$D$1371</c:f>
              <c:numCache>
                <c:formatCode>0.0%</c:formatCode>
                <c:ptCount val="3"/>
                <c:pt idx="0">
                  <c:v>0.81786653434913337</c:v>
                </c:pt>
                <c:pt idx="1">
                  <c:v>0.17556646296999229</c:v>
                </c:pt>
                <c:pt idx="2">
                  <c:v>6.5670026808741814E-3</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P45.c. Además de ser un espacio para transitar, para usted la calle es un espacio… De peligro</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27444374331257371"/>
          <c:w val="0.94166666666666665"/>
          <c:h val="0.67800707838349483"/>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0"/>
              <c:layout>
                <c:manualLayout>
                  <c:x val="-8.1566710411198604E-2"/>
                  <c:y val="-0.30346566054243218"/>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12-4B06-A22B-087B798A42FD}"/>
                </c:ext>
              </c:extLst>
            </c:dLbl>
            <c:dLbl>
              <c:idx val="1"/>
              <c:layout>
                <c:manualLayout>
                  <c:x val="7.5288057742782147E-2"/>
                  <c:y val="7.4101778944298632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dLbl>
              <c:idx val="2"/>
              <c:layout>
                <c:manualLayout>
                  <c:x val="5.3297790901137357E-2"/>
                  <c:y val="-2.4712379702537184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Hoja1!$B$1386:$B$1388</c:f>
              <c:strCache>
                <c:ptCount val="3"/>
                <c:pt idx="0">
                  <c:v>Si</c:v>
                </c:pt>
                <c:pt idx="1">
                  <c:v>No</c:v>
                </c:pt>
                <c:pt idx="2">
                  <c:v>Ns/Nr</c:v>
                </c:pt>
              </c:strCache>
            </c:strRef>
          </c:cat>
          <c:val>
            <c:numRef>
              <c:f>Hoja1!$D$1386:$D$1388</c:f>
              <c:numCache>
                <c:formatCode>0.0%</c:formatCode>
                <c:ptCount val="3"/>
                <c:pt idx="0">
                  <c:v>0.89293078957672189</c:v>
                </c:pt>
                <c:pt idx="1">
                  <c:v>9.9347293814169818E-2</c:v>
                </c:pt>
                <c:pt idx="2">
                  <c:v>7.7219166091085974E-3</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P45.d. Además de ser un espacio para transitar, para usted la calle es un espacio… De conflictos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26515222182593029"/>
          <c:w val="1"/>
          <c:h val="0.6872985998701383"/>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0"/>
              <c:layout>
                <c:manualLayout>
                  <c:x val="-0.14306977252843395"/>
                  <c:y val="-0.2249828667249926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Hoja1!$B$1403:$B$1405</c:f>
              <c:strCache>
                <c:ptCount val="3"/>
                <c:pt idx="0">
                  <c:v>Si</c:v>
                </c:pt>
                <c:pt idx="1">
                  <c:v>No</c:v>
                </c:pt>
                <c:pt idx="2">
                  <c:v>Ns/Nr</c:v>
                </c:pt>
              </c:strCache>
            </c:strRef>
          </c:cat>
          <c:val>
            <c:numRef>
              <c:f>Hoja1!$D$1403:$D$1405</c:f>
              <c:numCache>
                <c:formatCode>0.0%</c:formatCode>
                <c:ptCount val="3"/>
                <c:pt idx="0">
                  <c:v>0.83478606971848179</c:v>
                </c:pt>
                <c:pt idx="1">
                  <c:v>0.1575417909451105</c:v>
                </c:pt>
                <c:pt idx="2">
                  <c:v>7.6721393364157916E-3</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P45.e. Además de ser un espacio para transitar, para usted la calle es un espacio… Para practicar deportes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29767254702918233"/>
          <c:w val="1"/>
          <c:h val="0.6547782746668861"/>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0"/>
              <c:layout>
                <c:manualLayout>
                  <c:x val="-0.15829265091863517"/>
                  <c:y val="-7.1938976377952754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12-4B06-A22B-087B798A42FD}"/>
                </c:ext>
              </c:extLst>
            </c:dLbl>
            <c:dLbl>
              <c:idx val="1"/>
              <c:layout>
                <c:manualLayout>
                  <c:x val="0.17444160104986878"/>
                  <c:y val="1.151939340915718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Hoja1!$B$1420:$B$1422</c:f>
              <c:strCache>
                <c:ptCount val="3"/>
                <c:pt idx="0">
                  <c:v>Si</c:v>
                </c:pt>
                <c:pt idx="1">
                  <c:v>No</c:v>
                </c:pt>
                <c:pt idx="2">
                  <c:v>Ns/Nr</c:v>
                </c:pt>
              </c:strCache>
            </c:strRef>
          </c:cat>
          <c:val>
            <c:numRef>
              <c:f>Hoja1!$D$1420:$D$1422</c:f>
              <c:numCache>
                <c:formatCode>0.0%</c:formatCode>
                <c:ptCount val="3"/>
                <c:pt idx="0">
                  <c:v>0.52843723834109435</c:v>
                </c:pt>
                <c:pt idx="1">
                  <c:v>0.46480307912948748</c:v>
                </c:pt>
                <c:pt idx="2">
                  <c:v>6.7596825294230249E-3</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P45.f. Además de ser un espacio para transitar, para usted la calle es un espacio… Para trabajar</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28339408622873197"/>
          <c:w val="1"/>
          <c:h val="0.66905677000165176"/>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0"/>
              <c:layout>
                <c:manualLayout>
                  <c:x val="-0.17497200349956255"/>
                  <c:y val="-6.103528725575969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12-4B06-A22B-087B798A42FD}"/>
                </c:ext>
              </c:extLst>
            </c:dLbl>
            <c:dLbl>
              <c:idx val="1"/>
              <c:layout>
                <c:manualLayout>
                  <c:x val="0.2006208442694663"/>
                  <c:y val="1.559128025663458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Hoja1!$B$1437:$B$1439</c:f>
              <c:strCache>
                <c:ptCount val="3"/>
                <c:pt idx="0">
                  <c:v>Si</c:v>
                </c:pt>
                <c:pt idx="1">
                  <c:v>No</c:v>
                </c:pt>
                <c:pt idx="2">
                  <c:v>Ns/Nr</c:v>
                </c:pt>
              </c:strCache>
            </c:strRef>
          </c:cat>
          <c:val>
            <c:numRef>
              <c:f>Hoja1!$D$1437:$D$1439</c:f>
              <c:numCache>
                <c:formatCode>0.0%</c:formatCode>
                <c:ptCount val="3"/>
                <c:pt idx="0">
                  <c:v>0.54644507100729323</c:v>
                </c:pt>
                <c:pt idx="1">
                  <c:v>0.44253659670363332</c:v>
                </c:pt>
                <c:pt idx="2">
                  <c:v>1.1018332289079502E-2</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a:t>P46.a. En una escala de 1 a 4, donde 1 es Muy Malo (MM) y 4 es Muy Bueno (MB), ¿Cómo califica los siguientes aspectos del barrio donde vive? El aspecto del entorno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9059558180227472"/>
          <c:y val="0.35282261592300956"/>
          <c:w val="0.53868219597550304"/>
          <c:h val="0.6139895013123358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Hoja1!$B$1452:$B$1456</c:f>
              <c:strCache>
                <c:ptCount val="5"/>
                <c:pt idx="0">
                  <c:v>Muy Malo (MM)</c:v>
                </c:pt>
                <c:pt idx="1">
                  <c:v>Malo</c:v>
                </c:pt>
                <c:pt idx="2">
                  <c:v>Bueno</c:v>
                </c:pt>
                <c:pt idx="3">
                  <c:v>Muy bueno (MB)</c:v>
                </c:pt>
                <c:pt idx="4">
                  <c:v>Ns/Nr</c:v>
                </c:pt>
              </c:strCache>
            </c:strRef>
          </c:cat>
          <c:val>
            <c:numRef>
              <c:f>Hoja1!$D$1452:$D$1456</c:f>
              <c:numCache>
                <c:formatCode>0.0%</c:formatCode>
                <c:ptCount val="5"/>
                <c:pt idx="0">
                  <c:v>3.8297334139156577E-2</c:v>
                </c:pt>
                <c:pt idx="1">
                  <c:v>0.20200961792691022</c:v>
                </c:pt>
                <c:pt idx="2">
                  <c:v>0.60643766333129889</c:v>
                </c:pt>
                <c:pt idx="3">
                  <c:v>0.14800562373653109</c:v>
                </c:pt>
                <c:pt idx="4">
                  <c:v>5.2497608661057271E-3</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a:t>P46.b. En una escala de 1 a 4, donde 1 es Muy Malo (MM) y 4 es Muy Bueno (MB), ¿Cómo califica los siguientes aspectos del barrio donde vive? El alumbrado público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9059558180227472"/>
          <c:y val="0.34356335666375026"/>
          <c:w val="0.47479330708661416"/>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Hoja1!$B$1469:$B$1473</c:f>
              <c:strCache>
                <c:ptCount val="5"/>
                <c:pt idx="0">
                  <c:v>Muy Malo (MM)</c:v>
                </c:pt>
                <c:pt idx="1">
                  <c:v>Malo</c:v>
                </c:pt>
                <c:pt idx="2">
                  <c:v>Bueno</c:v>
                </c:pt>
                <c:pt idx="3">
                  <c:v>Muy bueno (MB)</c:v>
                </c:pt>
                <c:pt idx="4">
                  <c:v>Ns/Nr</c:v>
                </c:pt>
              </c:strCache>
            </c:strRef>
          </c:cat>
          <c:val>
            <c:numRef>
              <c:f>Hoja1!$D$1469:$D$1473</c:f>
              <c:numCache>
                <c:formatCode>0.0%</c:formatCode>
                <c:ptCount val="5"/>
                <c:pt idx="0">
                  <c:v>3.579689179611354E-2</c:v>
                </c:pt>
                <c:pt idx="1">
                  <c:v>0.19476630999431857</c:v>
                </c:pt>
                <c:pt idx="2">
                  <c:v>0.59468254054255665</c:v>
                </c:pt>
                <c:pt idx="3">
                  <c:v>0.16953374743110186</c:v>
                </c:pt>
                <c:pt idx="4">
                  <c:v>5.22051023591091E-3</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a:t>P46.c. En una escala de 1 a 4, donde 1 es Muy Malo (MM) y 4 es Muy Bueno (MB), ¿Cómo califica los siguientes aspectos del barrio donde vive? El estado de las vías</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7115113735783023"/>
          <c:y val="0.3574522749873657"/>
          <c:w val="0.52201552930883643"/>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Hoja1!$B$1486:$B$1490</c:f>
              <c:strCache>
                <c:ptCount val="5"/>
                <c:pt idx="0">
                  <c:v>Muy Malo (MM)</c:v>
                </c:pt>
                <c:pt idx="1">
                  <c:v>Malo</c:v>
                </c:pt>
                <c:pt idx="2">
                  <c:v>Bueno</c:v>
                </c:pt>
                <c:pt idx="3">
                  <c:v>Muy bueno (MB)</c:v>
                </c:pt>
                <c:pt idx="4">
                  <c:v>NS/Nr</c:v>
                </c:pt>
              </c:strCache>
            </c:strRef>
          </c:cat>
          <c:val>
            <c:numRef>
              <c:f>Hoja1!$D$1486:$D$1490</c:f>
              <c:numCache>
                <c:formatCode>0.0%</c:formatCode>
                <c:ptCount val="5"/>
                <c:pt idx="0">
                  <c:v>0.12452119005220584</c:v>
                </c:pt>
                <c:pt idx="1">
                  <c:v>0.34779131203808594</c:v>
                </c:pt>
                <c:pt idx="2">
                  <c:v>0.43319118006478324</c:v>
                </c:pt>
                <c:pt idx="3">
                  <c:v>9.0004526594411174E-2</c:v>
                </c:pt>
                <c:pt idx="4">
                  <c:v>4.4917912505116689E-3</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a:t>P46.d. En una escala de 1 a 4, donde 1 es Muy Malo (MM) y 4 es Muy Bueno (MB), ¿Cómo califica los siguientes aspectos del barrio donde vive? La calidad del aire que respira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8226224846894136"/>
          <c:y val="0.34356335892796008"/>
          <c:w val="0.4942377515310586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Hoja1!$B$1501:$B$1505</c:f>
              <c:strCache>
                <c:ptCount val="5"/>
                <c:pt idx="0">
                  <c:v>Muy Malo (MM)</c:v>
                </c:pt>
                <c:pt idx="1">
                  <c:v>Malo</c:v>
                </c:pt>
                <c:pt idx="2">
                  <c:v>Bueno</c:v>
                </c:pt>
                <c:pt idx="3">
                  <c:v>Muy bueno (MB)</c:v>
                </c:pt>
                <c:pt idx="4">
                  <c:v>Ns/Nr</c:v>
                </c:pt>
              </c:strCache>
            </c:strRef>
          </c:cat>
          <c:val>
            <c:numRef>
              <c:f>Hoja1!$D$1501:$D$1505</c:f>
              <c:numCache>
                <c:formatCode>0.0%</c:formatCode>
                <c:ptCount val="5"/>
                <c:pt idx="0">
                  <c:v>0.12597392955642792</c:v>
                </c:pt>
                <c:pt idx="1">
                  <c:v>0.3658786778531839</c:v>
                </c:pt>
                <c:pt idx="2">
                  <c:v>0.42016099858809197</c:v>
                </c:pt>
                <c:pt idx="3">
                  <c:v>8.1758803194782181E-2</c:v>
                </c:pt>
                <c:pt idx="4">
                  <c:v>6.2275908075142819E-3</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a:t>P46.e. En una escala de 1 a 4, donde 1 es Muy Malo (MM) y 4 es Muy Bueno (MB), ¿Cómo califica los siguientes aspectos del barrio donde vive? Los sonidos o ruidos que se escuchan</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8226224846894136"/>
          <c:y val="0.35282274498296406"/>
          <c:w val="0.50534886264216972"/>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Hoja1!$B$1516:$B$1520</c:f>
              <c:strCache>
                <c:ptCount val="5"/>
                <c:pt idx="0">
                  <c:v>Muy Malo (MM)</c:v>
                </c:pt>
                <c:pt idx="1">
                  <c:v>Malo</c:v>
                </c:pt>
                <c:pt idx="2">
                  <c:v>Bueno</c:v>
                </c:pt>
                <c:pt idx="3">
                  <c:v>Muy bueno (MB)</c:v>
                </c:pt>
                <c:pt idx="4">
                  <c:v>Ns/Nr</c:v>
                </c:pt>
              </c:strCache>
            </c:strRef>
          </c:cat>
          <c:val>
            <c:numRef>
              <c:f>Hoja1!$D$1516:$D$1520</c:f>
              <c:numCache>
                <c:formatCode>0.0%</c:formatCode>
                <c:ptCount val="5"/>
                <c:pt idx="0">
                  <c:v>0.169059243744306</c:v>
                </c:pt>
                <c:pt idx="1">
                  <c:v>0.34574510680554094</c:v>
                </c:pt>
                <c:pt idx="2">
                  <c:v>0.39348699578378232</c:v>
                </c:pt>
                <c:pt idx="3">
                  <c:v>8.4761132175844439E-2</c:v>
                </c:pt>
                <c:pt idx="4">
                  <c:v>6.9475214905229832E-3</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P23. Dígame por favor su nivel de acuerdo o desacuerdo con la siguiente afirmación: En este país a las personas honradas y trabajadoras les va bien</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9059558180227472"/>
          <c:y val="0.32504499079153409"/>
          <c:w val="0.46923775153105862"/>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Hoja1!$B$132:$B$136</c:f>
              <c:strCache>
                <c:ptCount val="5"/>
                <c:pt idx="0">
                  <c:v>Completamente de acuerdo</c:v>
                </c:pt>
                <c:pt idx="1">
                  <c:v>De acuerdo</c:v>
                </c:pt>
                <c:pt idx="2">
                  <c:v>En desacuerdo</c:v>
                </c:pt>
                <c:pt idx="3">
                  <c:v>Totalmente en desacuerdo</c:v>
                </c:pt>
                <c:pt idx="4">
                  <c:v>Ns/Nr</c:v>
                </c:pt>
              </c:strCache>
            </c:strRef>
          </c:cat>
          <c:val>
            <c:numRef>
              <c:f>Hoja1!$D$132:$D$136</c:f>
              <c:numCache>
                <c:formatCode>0.0%</c:formatCode>
                <c:ptCount val="5"/>
                <c:pt idx="0">
                  <c:v>9.0757749234515184E-2</c:v>
                </c:pt>
                <c:pt idx="1">
                  <c:v>0.51765966182228118</c:v>
                </c:pt>
                <c:pt idx="2">
                  <c:v>0.32705843663022111</c:v>
                </c:pt>
                <c:pt idx="3">
                  <c:v>4.9424026833492354E-2</c:v>
                </c:pt>
                <c:pt idx="4">
                  <c:v>1.5100125479488033E-2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a:t>P47. Por favor piense en los espacios cercanos a su casa. Dígame si en ellos hay parques o espacios públicos recreativos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5950971814797661"/>
          <c:w val="1"/>
          <c:h val="0.59294117647058819"/>
        </c:manualLayout>
      </c:layout>
      <c:pie3DChart>
        <c:varyColors val="1"/>
        <c:ser>
          <c:idx val="0"/>
          <c:order val="0"/>
          <c:dPt>
            <c:idx val="0"/>
            <c:bubble3D val="0"/>
            <c:explosion val="19"/>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2-4B06-A22B-087B798A42FD}"/>
              </c:ext>
            </c:extLst>
          </c:dPt>
          <c:dPt>
            <c:idx val="1"/>
            <c:bubble3D val="0"/>
            <c:explosion val="11"/>
            <c:spPr>
              <a:solidFill>
                <a:srgbClr val="FFC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2-6F12-4B06-A22B-087B798A42FD}"/>
              </c:ext>
            </c:extLst>
          </c:dPt>
          <c:dPt>
            <c:idx val="2"/>
            <c:bubble3D val="0"/>
            <c:spPr>
              <a:solidFill>
                <a:srgbClr val="C0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2-4B06-A22B-087B798A42FD}"/>
              </c:ext>
            </c:extLst>
          </c:dPt>
          <c:dLbls>
            <c:dLbl>
              <c:idx val="2"/>
              <c:delete val="1"/>
              <c:extLst>
                <c:ext xmlns:c15="http://schemas.microsoft.com/office/drawing/2012/chart" uri="{CE6537A1-D6FC-4f65-9D91-7224C49458BB}"/>
                <c:ext xmlns:c16="http://schemas.microsoft.com/office/drawing/2014/chart" uri="{C3380CC4-5D6E-409C-BE32-E72D297353CC}">
                  <c16:uniqueId val="{00000003-6F12-4B06-A22B-087B798A42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Hoja1!$B$1532:$B$1534</c:f>
              <c:strCache>
                <c:ptCount val="3"/>
                <c:pt idx="0">
                  <c:v>Si</c:v>
                </c:pt>
                <c:pt idx="1">
                  <c:v>No</c:v>
                </c:pt>
                <c:pt idx="2">
                  <c:v>Ns/Nr</c:v>
                </c:pt>
              </c:strCache>
            </c:strRef>
          </c:cat>
          <c:val>
            <c:numRef>
              <c:f>Hoja1!$D$1532:$D$1534</c:f>
              <c:numCache>
                <c:formatCode>0.0%</c:formatCode>
                <c:ptCount val="3"/>
                <c:pt idx="0">
                  <c:v>0.78739875167021511</c:v>
                </c:pt>
                <c:pt idx="1">
                  <c:v>0.21235642667845572</c:v>
                </c:pt>
                <c:pt idx="2">
                  <c:v>2.4482165132922763E-4</c:v>
                </c:pt>
              </c:numCache>
            </c:numRef>
          </c:val>
          <c:extLst>
            <c:ext xmlns:c16="http://schemas.microsoft.com/office/drawing/2014/chart" uri="{C3380CC4-5D6E-409C-BE32-E72D297353CC}">
              <c16:uniqueId val="{00000000-6F12-4B06-A22B-087B798A42FD}"/>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defRPr>
      </a:pPr>
      <a:endParaRPr lang="es-CO"/>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P48.a. Los parques y espacios públicos de uso recreativo cercanos a su casa son: Agradables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29337335958005245"/>
          <c:y val="0.32504516245814102"/>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51DD-497F-BA90-418DE45960BA}"/>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Hoja1!$B$1546:$B$1549</c:f>
              <c:strCache>
                <c:ptCount val="4"/>
                <c:pt idx="0">
                  <c:v>Si</c:v>
                </c:pt>
                <c:pt idx="1">
                  <c:v>No</c:v>
                </c:pt>
                <c:pt idx="2">
                  <c:v>Ns/Nr</c:v>
                </c:pt>
                <c:pt idx="3">
                  <c:v>No aplica</c:v>
                </c:pt>
              </c:strCache>
            </c:strRef>
          </c:cat>
          <c:val>
            <c:numRef>
              <c:f>Hoja1!$D$1546:$D$1549</c:f>
              <c:numCache>
                <c:formatCode>0.0%</c:formatCode>
                <c:ptCount val="4"/>
                <c:pt idx="0">
                  <c:v>0.55747106595199936</c:v>
                </c:pt>
                <c:pt idx="1">
                  <c:v>0.21853351412718369</c:v>
                </c:pt>
                <c:pt idx="2">
                  <c:v>1.1638993242362415E-2</c:v>
                </c:pt>
                <c:pt idx="3">
                  <c:v>0.21235642667845572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P48.b. Los parques y espacios públicos de uso recreativo cercanos a su casa son: Limpios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1559558180227471"/>
          <c:y val="0.3342405647569916"/>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F677-4BB8-89D8-23D114B74463}"/>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Hoja1!$B$1561:$B$1564</c:f>
              <c:strCache>
                <c:ptCount val="4"/>
                <c:pt idx="0">
                  <c:v>Si</c:v>
                </c:pt>
                <c:pt idx="1">
                  <c:v>No</c:v>
                </c:pt>
                <c:pt idx="2">
                  <c:v>Ns/Nr</c:v>
                </c:pt>
                <c:pt idx="3">
                  <c:v>No aplica</c:v>
                </c:pt>
              </c:strCache>
            </c:strRef>
          </c:cat>
          <c:val>
            <c:numRef>
              <c:f>Hoja1!$D$1561:$D$1564</c:f>
              <c:numCache>
                <c:formatCode>0.0%</c:formatCode>
                <c:ptCount val="4"/>
                <c:pt idx="0">
                  <c:v>0.43711958634566428</c:v>
                </c:pt>
                <c:pt idx="1">
                  <c:v>0.33971554911791946</c:v>
                </c:pt>
                <c:pt idx="2">
                  <c:v>1.0808437857958118E-2</c:v>
                </c:pt>
                <c:pt idx="3">
                  <c:v>0.21235642667845572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P48.c. Los parques y espacios públicos de uso recreativo cercanos a su casa son: Seguros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0448447069116358"/>
          <c:y val="0.32504516245814102"/>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4B93-459E-BD9B-A1E47F4F7D6D}"/>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Hoja1!$B$1576:$B$1579</c:f>
              <c:strCache>
                <c:ptCount val="4"/>
                <c:pt idx="0">
                  <c:v>Si</c:v>
                </c:pt>
                <c:pt idx="1">
                  <c:v>No</c:v>
                </c:pt>
                <c:pt idx="2">
                  <c:v>Ns/Nr</c:v>
                </c:pt>
                <c:pt idx="3">
                  <c:v>No aplica</c:v>
                </c:pt>
              </c:strCache>
            </c:strRef>
          </c:cat>
          <c:val>
            <c:numRef>
              <c:f>Hoja1!$D$1576:$D$1579</c:f>
              <c:numCache>
                <c:formatCode>0.0%</c:formatCode>
                <c:ptCount val="4"/>
                <c:pt idx="0">
                  <c:v>0.29135127092468538</c:v>
                </c:pt>
                <c:pt idx="1">
                  <c:v>0.47925352799106979</c:v>
                </c:pt>
                <c:pt idx="2">
                  <c:v>1.7038774405786494E-2</c:v>
                </c:pt>
                <c:pt idx="3">
                  <c:v>0.21235642667845572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a:t>P48.d. Los parques y espacios públicos de uso recreativo cercanos a su casa son: Amplios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1559558180227471"/>
          <c:y val="0.32504516245814102"/>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420B-4E32-9AA9-162E60577519}"/>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Hoja1!$B$1591:$B$1594</c:f>
              <c:strCache>
                <c:ptCount val="4"/>
                <c:pt idx="0">
                  <c:v>Si</c:v>
                </c:pt>
                <c:pt idx="1">
                  <c:v>No</c:v>
                </c:pt>
                <c:pt idx="2">
                  <c:v>Ns/Nr</c:v>
                </c:pt>
                <c:pt idx="3">
                  <c:v>No aplica</c:v>
                </c:pt>
              </c:strCache>
            </c:strRef>
          </c:cat>
          <c:val>
            <c:numRef>
              <c:f>Hoja1!$D$1591:$D$1594</c:f>
              <c:numCache>
                <c:formatCode>0.0%</c:formatCode>
                <c:ptCount val="4"/>
                <c:pt idx="0">
                  <c:v>0.59619021431968877</c:v>
                </c:pt>
                <c:pt idx="1">
                  <c:v>0.18215091228432401</c:v>
                </c:pt>
                <c:pt idx="2">
                  <c:v>9.3024467175307924E-3</c:v>
                </c:pt>
                <c:pt idx="3">
                  <c:v>0.21235642667845572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a:t>P48.e. Los parques y espacios públicos de uso recreativo cercanos a su casa son: Bien equipados (iluminados, con canecas, prados y pisos en buen estado)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2392891513560806"/>
          <c:y val="0.35233367568184409"/>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0358-4AEC-BF3C-A51843671D98}"/>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Hoja1!$B$1606:$B$1609</c:f>
              <c:strCache>
                <c:ptCount val="4"/>
                <c:pt idx="0">
                  <c:v>Si</c:v>
                </c:pt>
                <c:pt idx="1">
                  <c:v>No</c:v>
                </c:pt>
                <c:pt idx="2">
                  <c:v>Ns/Nr</c:v>
                </c:pt>
                <c:pt idx="3">
                  <c:v>No aplica</c:v>
                </c:pt>
              </c:strCache>
            </c:strRef>
          </c:cat>
          <c:val>
            <c:numRef>
              <c:f>Hoja1!$D$1606:$D$1609</c:f>
              <c:numCache>
                <c:formatCode>0.0%</c:formatCode>
                <c:ptCount val="4"/>
                <c:pt idx="0">
                  <c:v>0.41857098228556661</c:v>
                </c:pt>
                <c:pt idx="1">
                  <c:v>0.35673690330177421</c:v>
                </c:pt>
                <c:pt idx="2">
                  <c:v>1.2335687734200962E-2</c:v>
                </c:pt>
                <c:pt idx="3">
                  <c:v>0.21235642667845572</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a:t>P49.a. Ahora piense en el parque más cercano a su casa. En ese parque, ¿se presentan las siguientes situaciones? Se encuentran los(as) vecinos(as)</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29059558180227474"/>
          <c:y val="0.32504485958862983"/>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14B6-444D-BBB9-E379619C62F1}"/>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Hoja1!$B$1621:$B$1624</c:f>
              <c:strCache>
                <c:ptCount val="4"/>
                <c:pt idx="0">
                  <c:v>Si</c:v>
                </c:pt>
                <c:pt idx="1">
                  <c:v>No</c:v>
                </c:pt>
                <c:pt idx="2">
                  <c:v>Ns/Nr</c:v>
                </c:pt>
                <c:pt idx="3">
                  <c:v>No aplica</c:v>
                </c:pt>
              </c:strCache>
            </c:strRef>
          </c:cat>
          <c:val>
            <c:numRef>
              <c:f>Hoja1!$D$1621:$D$1624</c:f>
              <c:numCache>
                <c:formatCode>0.0%</c:formatCode>
                <c:ptCount val="4"/>
                <c:pt idx="0">
                  <c:v>0.6110686597022873</c:v>
                </c:pt>
                <c:pt idx="1">
                  <c:v>0.16260659172396896</c:v>
                </c:pt>
                <c:pt idx="2">
                  <c:v>1.3082167417799592E-2</c:v>
                </c:pt>
                <c:pt idx="3">
                  <c:v>0.21324258115594558</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a:t>P49.b. Ahora piense en el parque más cercano a su casa. En ese parque, ¿se presentan las siguientes situaciones? Las personas disfrutan de la naturaleza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2948447069116354"/>
          <c:y val="0.32504485958862983"/>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E860-4741-8E8F-0FFA3A3CED61}"/>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Hoja1!$B$1636:$B$1639</c:f>
              <c:strCache>
                <c:ptCount val="4"/>
                <c:pt idx="0">
                  <c:v>Si</c:v>
                </c:pt>
                <c:pt idx="1">
                  <c:v>No</c:v>
                </c:pt>
                <c:pt idx="2">
                  <c:v>Ns/Nr</c:v>
                </c:pt>
                <c:pt idx="3">
                  <c:v>No aplica</c:v>
                </c:pt>
              </c:strCache>
            </c:strRef>
          </c:cat>
          <c:val>
            <c:numRef>
              <c:f>Hoja1!$D$1636:$D$1639</c:f>
              <c:numCache>
                <c:formatCode>0.0%</c:formatCode>
                <c:ptCount val="4"/>
                <c:pt idx="0">
                  <c:v>0.56859322357639908</c:v>
                </c:pt>
                <c:pt idx="1">
                  <c:v>0.2060574443442203</c:v>
                </c:pt>
                <c:pt idx="2">
                  <c:v>1.1999739726543166E-2</c:v>
                </c:pt>
                <c:pt idx="3">
                  <c:v>0.21334959235283751</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a:t>P49.c. Ahora piense en el parque más cercano a su casa. En ese parque, ¿se presentan las siguientes situaciones? Juegan los niños y las niñas</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2948447069116354"/>
          <c:y val="0.32504485958862983"/>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C6E2-4DC1-A3E5-FBF9EFD60582}"/>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Hoja1!$B$1651:$B$1654</c:f>
              <c:strCache>
                <c:ptCount val="4"/>
                <c:pt idx="0">
                  <c:v>Si</c:v>
                </c:pt>
                <c:pt idx="1">
                  <c:v>No</c:v>
                </c:pt>
                <c:pt idx="2">
                  <c:v>Ns/Nr</c:v>
                </c:pt>
                <c:pt idx="3">
                  <c:v>No aplica</c:v>
                </c:pt>
              </c:strCache>
            </c:strRef>
          </c:cat>
          <c:val>
            <c:numRef>
              <c:f>Hoja1!$D$1651:$D$1654</c:f>
              <c:numCache>
                <c:formatCode>0.0%</c:formatCode>
                <c:ptCount val="4"/>
                <c:pt idx="0">
                  <c:v>0.70386189973991486</c:v>
                </c:pt>
                <c:pt idx="1">
                  <c:v>7.5119203254545713E-2</c:v>
                </c:pt>
                <c:pt idx="2">
                  <c:v>7.7707856313980854E-3</c:v>
                </c:pt>
                <c:pt idx="3">
                  <c:v>0.21324811137414434</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a:t>P49.d. Ahora piense en el parque más cercano a su casa. En ese parque, ¿se presentan las siguientes situaciones? Descansan las personas mayores</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31559558180227471"/>
          <c:y val="0.31633026263873881"/>
          <c:w val="0.53868219597550304"/>
          <c:h val="0.64176727909011377"/>
        </c:manualLayout>
      </c:layout>
      <c:barChart>
        <c:barDir val="bar"/>
        <c:grouping val="clustered"/>
        <c:varyColors val="0"/>
        <c:ser>
          <c:idx val="0"/>
          <c:order val="0"/>
          <c:spPr>
            <a:solidFill>
              <a:srgbClr val="0070C0"/>
            </a:solidFill>
            <a:ln>
              <a:noFill/>
            </a:ln>
            <a:effectLst/>
            <a:scene3d>
              <a:camera prst="orthographicFront"/>
              <a:lightRig rig="threePt" dir="t"/>
            </a:scene3d>
            <a:sp3d>
              <a:bevelT/>
            </a:sp3d>
          </c:spPr>
          <c:invertIfNegative val="0"/>
          <c:dPt>
            <c:idx val="3"/>
            <c:invertIfNegative val="0"/>
            <c:bubble3D val="0"/>
            <c:spPr>
              <a:solidFill>
                <a:srgbClr val="C00000"/>
              </a:solidFill>
              <a:ln>
                <a:noFill/>
              </a:ln>
              <a:effectLst/>
              <a:scene3d>
                <a:camera prst="orthographicFront"/>
                <a:lightRig rig="threePt" dir="t"/>
              </a:scene3d>
              <a:sp3d>
                <a:bevelT/>
              </a:sp3d>
            </c:spPr>
            <c:extLst>
              <c:ext xmlns:c16="http://schemas.microsoft.com/office/drawing/2014/chart" uri="{C3380CC4-5D6E-409C-BE32-E72D297353CC}">
                <c16:uniqueId val="{00000002-1CB1-4A5D-8070-F0DF1055BAE5}"/>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Hoja1!$B$1666:$B$1669</c:f>
              <c:strCache>
                <c:ptCount val="4"/>
                <c:pt idx="0">
                  <c:v>Si</c:v>
                </c:pt>
                <c:pt idx="1">
                  <c:v>No</c:v>
                </c:pt>
                <c:pt idx="2">
                  <c:v>Ns/Nr</c:v>
                </c:pt>
                <c:pt idx="3">
                  <c:v>No aplica</c:v>
                </c:pt>
              </c:strCache>
            </c:strRef>
          </c:cat>
          <c:val>
            <c:numRef>
              <c:f>Hoja1!$D$1666:$D$1669</c:f>
              <c:numCache>
                <c:formatCode>0.0%</c:formatCode>
                <c:ptCount val="4"/>
                <c:pt idx="0">
                  <c:v>0.62022599816947921</c:v>
                </c:pt>
                <c:pt idx="1">
                  <c:v>0.15606152352452021</c:v>
                </c:pt>
                <c:pt idx="2">
                  <c:v>1.0424222919332291E-2</c:v>
                </c:pt>
                <c:pt idx="3">
                  <c:v>0.21328825538666943</c:v>
                </c:pt>
              </c:numCache>
            </c:numRef>
          </c:val>
          <c:extLst>
            <c:ext xmlns:c16="http://schemas.microsoft.com/office/drawing/2014/chart" uri="{C3380CC4-5D6E-409C-BE32-E72D297353CC}">
              <c16:uniqueId val="{00000000-2371-40F2-BA49-AF3A290AD41A}"/>
            </c:ext>
          </c:extLst>
        </c:ser>
        <c:dLbls>
          <c:showLegendKey val="0"/>
          <c:showVal val="0"/>
          <c:showCatName val="0"/>
          <c:showSerName val="0"/>
          <c:showPercent val="0"/>
          <c:showBubbleSize val="0"/>
        </c:dLbls>
        <c:gapWidth val="182"/>
        <c:axId val="1931532575"/>
        <c:axId val="1931519583"/>
      </c:barChart>
      <c:catAx>
        <c:axId val="193153257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19583"/>
        <c:crosses val="autoZero"/>
        <c:auto val="1"/>
        <c:lblAlgn val="ctr"/>
        <c:lblOffset val="100"/>
        <c:noMultiLvlLbl val="0"/>
      </c:catAx>
      <c:valAx>
        <c:axId val="1931519583"/>
        <c:scaling>
          <c:orientation val="minMax"/>
          <c:max val="1"/>
        </c:scaling>
        <c:delete val="0"/>
        <c:axPos val="t"/>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931532575"/>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9.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0.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6.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9.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0.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6.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6.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0.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6.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9.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0.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6.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9.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6.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9.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0.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6.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9.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0.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0.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6.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9.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0.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6.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17" Type="http://schemas.openxmlformats.org/officeDocument/2006/relationships/chart" Target="../charts/chart117.xml"/><Relationship Id="rId299" Type="http://schemas.openxmlformats.org/officeDocument/2006/relationships/chart" Target="../charts/chart299.xml"/><Relationship Id="rId21" Type="http://schemas.openxmlformats.org/officeDocument/2006/relationships/chart" Target="../charts/chart21.xml"/><Relationship Id="rId63" Type="http://schemas.openxmlformats.org/officeDocument/2006/relationships/chart" Target="../charts/chart63.xml"/><Relationship Id="rId159" Type="http://schemas.openxmlformats.org/officeDocument/2006/relationships/chart" Target="../charts/chart159.xml"/><Relationship Id="rId170" Type="http://schemas.openxmlformats.org/officeDocument/2006/relationships/chart" Target="../charts/chart170.xml"/><Relationship Id="rId226" Type="http://schemas.openxmlformats.org/officeDocument/2006/relationships/chart" Target="../charts/chart226.xml"/><Relationship Id="rId268" Type="http://schemas.openxmlformats.org/officeDocument/2006/relationships/chart" Target="../charts/chart268.xml"/><Relationship Id="rId32" Type="http://schemas.openxmlformats.org/officeDocument/2006/relationships/chart" Target="../charts/chart32.xml"/><Relationship Id="rId74" Type="http://schemas.openxmlformats.org/officeDocument/2006/relationships/chart" Target="../charts/chart74.xml"/><Relationship Id="rId128" Type="http://schemas.openxmlformats.org/officeDocument/2006/relationships/chart" Target="../charts/chart128.xml"/><Relationship Id="rId5" Type="http://schemas.openxmlformats.org/officeDocument/2006/relationships/chart" Target="../charts/chart5.xml"/><Relationship Id="rId181" Type="http://schemas.openxmlformats.org/officeDocument/2006/relationships/chart" Target="../charts/chart181.xml"/><Relationship Id="rId237" Type="http://schemas.openxmlformats.org/officeDocument/2006/relationships/chart" Target="../charts/chart237.xml"/><Relationship Id="rId279" Type="http://schemas.openxmlformats.org/officeDocument/2006/relationships/chart" Target="../charts/chart279.xml"/><Relationship Id="rId43" Type="http://schemas.openxmlformats.org/officeDocument/2006/relationships/chart" Target="../charts/chart43.xml"/><Relationship Id="rId139" Type="http://schemas.openxmlformats.org/officeDocument/2006/relationships/chart" Target="../charts/chart139.xml"/><Relationship Id="rId290" Type="http://schemas.openxmlformats.org/officeDocument/2006/relationships/chart" Target="../charts/chart290.xml"/><Relationship Id="rId85" Type="http://schemas.openxmlformats.org/officeDocument/2006/relationships/chart" Target="../charts/chart85.xml"/><Relationship Id="rId150" Type="http://schemas.openxmlformats.org/officeDocument/2006/relationships/chart" Target="../charts/chart150.xml"/><Relationship Id="rId192" Type="http://schemas.openxmlformats.org/officeDocument/2006/relationships/chart" Target="../charts/chart192.xml"/><Relationship Id="rId206" Type="http://schemas.openxmlformats.org/officeDocument/2006/relationships/chart" Target="../charts/chart206.xml"/><Relationship Id="rId248" Type="http://schemas.openxmlformats.org/officeDocument/2006/relationships/chart" Target="../charts/chart248.xml"/><Relationship Id="rId12" Type="http://schemas.openxmlformats.org/officeDocument/2006/relationships/chart" Target="../charts/chart12.xml"/><Relationship Id="rId108" Type="http://schemas.openxmlformats.org/officeDocument/2006/relationships/chart" Target="../charts/chart108.xml"/><Relationship Id="rId54" Type="http://schemas.openxmlformats.org/officeDocument/2006/relationships/chart" Target="../charts/chart54.xml"/><Relationship Id="rId96" Type="http://schemas.openxmlformats.org/officeDocument/2006/relationships/chart" Target="../charts/chart96.xml"/><Relationship Id="rId161" Type="http://schemas.openxmlformats.org/officeDocument/2006/relationships/chart" Target="../charts/chart161.xml"/><Relationship Id="rId217" Type="http://schemas.openxmlformats.org/officeDocument/2006/relationships/chart" Target="../charts/chart217.xml"/><Relationship Id="rId6" Type="http://schemas.openxmlformats.org/officeDocument/2006/relationships/chart" Target="../charts/chart6.xml"/><Relationship Id="rId238" Type="http://schemas.openxmlformats.org/officeDocument/2006/relationships/chart" Target="../charts/chart238.xml"/><Relationship Id="rId259" Type="http://schemas.openxmlformats.org/officeDocument/2006/relationships/chart" Target="../charts/chart259.xml"/><Relationship Id="rId23" Type="http://schemas.openxmlformats.org/officeDocument/2006/relationships/chart" Target="../charts/chart23.xml"/><Relationship Id="rId119" Type="http://schemas.openxmlformats.org/officeDocument/2006/relationships/chart" Target="../charts/chart119.xml"/><Relationship Id="rId270" Type="http://schemas.openxmlformats.org/officeDocument/2006/relationships/chart" Target="../charts/chart270.xml"/><Relationship Id="rId291" Type="http://schemas.openxmlformats.org/officeDocument/2006/relationships/chart" Target="../charts/chart291.xml"/><Relationship Id="rId44" Type="http://schemas.openxmlformats.org/officeDocument/2006/relationships/chart" Target="../charts/chart44.xml"/><Relationship Id="rId65" Type="http://schemas.openxmlformats.org/officeDocument/2006/relationships/chart" Target="../charts/chart65.xml"/><Relationship Id="rId86" Type="http://schemas.openxmlformats.org/officeDocument/2006/relationships/chart" Target="../charts/chart86.xml"/><Relationship Id="rId130" Type="http://schemas.openxmlformats.org/officeDocument/2006/relationships/chart" Target="../charts/chart130.xml"/><Relationship Id="rId151" Type="http://schemas.openxmlformats.org/officeDocument/2006/relationships/chart" Target="../charts/chart151.xml"/><Relationship Id="rId172" Type="http://schemas.openxmlformats.org/officeDocument/2006/relationships/chart" Target="../charts/chart172.xml"/><Relationship Id="rId193" Type="http://schemas.openxmlformats.org/officeDocument/2006/relationships/chart" Target="../charts/chart193.xml"/><Relationship Id="rId207" Type="http://schemas.openxmlformats.org/officeDocument/2006/relationships/chart" Target="../charts/chart207.xml"/><Relationship Id="rId228" Type="http://schemas.openxmlformats.org/officeDocument/2006/relationships/chart" Target="../charts/chart228.xml"/><Relationship Id="rId249" Type="http://schemas.openxmlformats.org/officeDocument/2006/relationships/chart" Target="../charts/chart249.xml"/><Relationship Id="rId13" Type="http://schemas.openxmlformats.org/officeDocument/2006/relationships/chart" Target="../charts/chart13.xml"/><Relationship Id="rId109" Type="http://schemas.openxmlformats.org/officeDocument/2006/relationships/chart" Target="../charts/chart109.xml"/><Relationship Id="rId260" Type="http://schemas.openxmlformats.org/officeDocument/2006/relationships/chart" Target="../charts/chart260.xml"/><Relationship Id="rId281" Type="http://schemas.openxmlformats.org/officeDocument/2006/relationships/chart" Target="../charts/chart281.xml"/><Relationship Id="rId34" Type="http://schemas.openxmlformats.org/officeDocument/2006/relationships/chart" Target="../charts/chart34.xml"/><Relationship Id="rId55" Type="http://schemas.openxmlformats.org/officeDocument/2006/relationships/chart" Target="../charts/chart55.xml"/><Relationship Id="rId76" Type="http://schemas.openxmlformats.org/officeDocument/2006/relationships/chart" Target="../charts/chart76.xml"/><Relationship Id="rId97" Type="http://schemas.openxmlformats.org/officeDocument/2006/relationships/chart" Target="../charts/chart97.xml"/><Relationship Id="rId120" Type="http://schemas.openxmlformats.org/officeDocument/2006/relationships/chart" Target="../charts/chart120.xml"/><Relationship Id="rId141" Type="http://schemas.openxmlformats.org/officeDocument/2006/relationships/chart" Target="../charts/chart141.xml"/><Relationship Id="rId7" Type="http://schemas.openxmlformats.org/officeDocument/2006/relationships/chart" Target="../charts/chart7.xml"/><Relationship Id="rId162" Type="http://schemas.openxmlformats.org/officeDocument/2006/relationships/chart" Target="../charts/chart162.xml"/><Relationship Id="rId183" Type="http://schemas.openxmlformats.org/officeDocument/2006/relationships/chart" Target="../charts/chart183.xml"/><Relationship Id="rId218" Type="http://schemas.openxmlformats.org/officeDocument/2006/relationships/chart" Target="../charts/chart218.xml"/><Relationship Id="rId239" Type="http://schemas.openxmlformats.org/officeDocument/2006/relationships/chart" Target="../charts/chart239.xml"/><Relationship Id="rId250" Type="http://schemas.openxmlformats.org/officeDocument/2006/relationships/chart" Target="../charts/chart250.xml"/><Relationship Id="rId271" Type="http://schemas.openxmlformats.org/officeDocument/2006/relationships/chart" Target="../charts/chart271.xml"/><Relationship Id="rId292" Type="http://schemas.openxmlformats.org/officeDocument/2006/relationships/chart" Target="../charts/chart292.xml"/><Relationship Id="rId24" Type="http://schemas.openxmlformats.org/officeDocument/2006/relationships/chart" Target="../charts/chart24.xml"/><Relationship Id="rId45" Type="http://schemas.openxmlformats.org/officeDocument/2006/relationships/chart" Target="../charts/chart45.xml"/><Relationship Id="rId66" Type="http://schemas.openxmlformats.org/officeDocument/2006/relationships/chart" Target="../charts/chart66.xml"/><Relationship Id="rId87" Type="http://schemas.openxmlformats.org/officeDocument/2006/relationships/chart" Target="../charts/chart87.xml"/><Relationship Id="rId110" Type="http://schemas.openxmlformats.org/officeDocument/2006/relationships/chart" Target="../charts/chart110.xml"/><Relationship Id="rId131" Type="http://schemas.openxmlformats.org/officeDocument/2006/relationships/chart" Target="../charts/chart131.xml"/><Relationship Id="rId152" Type="http://schemas.openxmlformats.org/officeDocument/2006/relationships/chart" Target="../charts/chart152.xml"/><Relationship Id="rId173" Type="http://schemas.openxmlformats.org/officeDocument/2006/relationships/chart" Target="../charts/chart173.xml"/><Relationship Id="rId194" Type="http://schemas.openxmlformats.org/officeDocument/2006/relationships/chart" Target="../charts/chart194.xml"/><Relationship Id="rId208" Type="http://schemas.openxmlformats.org/officeDocument/2006/relationships/chart" Target="../charts/chart208.xml"/><Relationship Id="rId229" Type="http://schemas.openxmlformats.org/officeDocument/2006/relationships/chart" Target="../charts/chart229.xml"/><Relationship Id="rId240" Type="http://schemas.openxmlformats.org/officeDocument/2006/relationships/chart" Target="../charts/chart240.xml"/><Relationship Id="rId261" Type="http://schemas.openxmlformats.org/officeDocument/2006/relationships/chart" Target="../charts/chart261.xml"/><Relationship Id="rId14" Type="http://schemas.openxmlformats.org/officeDocument/2006/relationships/chart" Target="../charts/chart14.xml"/><Relationship Id="rId35" Type="http://schemas.openxmlformats.org/officeDocument/2006/relationships/chart" Target="../charts/chart35.xml"/><Relationship Id="rId56" Type="http://schemas.openxmlformats.org/officeDocument/2006/relationships/chart" Target="../charts/chart56.xml"/><Relationship Id="rId77" Type="http://schemas.openxmlformats.org/officeDocument/2006/relationships/chart" Target="../charts/chart77.xml"/><Relationship Id="rId100" Type="http://schemas.openxmlformats.org/officeDocument/2006/relationships/chart" Target="../charts/chart100.xml"/><Relationship Id="rId282" Type="http://schemas.openxmlformats.org/officeDocument/2006/relationships/chart" Target="../charts/chart282.xml"/><Relationship Id="rId8" Type="http://schemas.openxmlformats.org/officeDocument/2006/relationships/chart" Target="../charts/chart8.xml"/><Relationship Id="rId98" Type="http://schemas.openxmlformats.org/officeDocument/2006/relationships/chart" Target="../charts/chart98.xml"/><Relationship Id="rId121" Type="http://schemas.openxmlformats.org/officeDocument/2006/relationships/chart" Target="../charts/chart121.xml"/><Relationship Id="rId142" Type="http://schemas.openxmlformats.org/officeDocument/2006/relationships/chart" Target="../charts/chart142.xml"/><Relationship Id="rId163" Type="http://schemas.openxmlformats.org/officeDocument/2006/relationships/chart" Target="../charts/chart163.xml"/><Relationship Id="rId184" Type="http://schemas.openxmlformats.org/officeDocument/2006/relationships/chart" Target="../charts/chart184.xml"/><Relationship Id="rId219" Type="http://schemas.openxmlformats.org/officeDocument/2006/relationships/chart" Target="../charts/chart219.xml"/><Relationship Id="rId230" Type="http://schemas.openxmlformats.org/officeDocument/2006/relationships/chart" Target="../charts/chart230.xml"/><Relationship Id="rId251" Type="http://schemas.openxmlformats.org/officeDocument/2006/relationships/chart" Target="../charts/chart251.xml"/><Relationship Id="rId25" Type="http://schemas.openxmlformats.org/officeDocument/2006/relationships/chart" Target="../charts/chart25.xml"/><Relationship Id="rId46" Type="http://schemas.openxmlformats.org/officeDocument/2006/relationships/chart" Target="../charts/chart46.xml"/><Relationship Id="rId67" Type="http://schemas.openxmlformats.org/officeDocument/2006/relationships/chart" Target="../charts/chart67.xml"/><Relationship Id="rId272" Type="http://schemas.openxmlformats.org/officeDocument/2006/relationships/chart" Target="../charts/chart272.xml"/><Relationship Id="rId293" Type="http://schemas.openxmlformats.org/officeDocument/2006/relationships/chart" Target="../charts/chart293.xml"/><Relationship Id="rId88" Type="http://schemas.openxmlformats.org/officeDocument/2006/relationships/chart" Target="../charts/chart88.xml"/><Relationship Id="rId111" Type="http://schemas.openxmlformats.org/officeDocument/2006/relationships/chart" Target="../charts/chart111.xml"/><Relationship Id="rId132" Type="http://schemas.openxmlformats.org/officeDocument/2006/relationships/chart" Target="../charts/chart132.xml"/><Relationship Id="rId153" Type="http://schemas.openxmlformats.org/officeDocument/2006/relationships/chart" Target="../charts/chart153.xml"/><Relationship Id="rId174" Type="http://schemas.openxmlformats.org/officeDocument/2006/relationships/chart" Target="../charts/chart174.xml"/><Relationship Id="rId195" Type="http://schemas.openxmlformats.org/officeDocument/2006/relationships/chart" Target="../charts/chart195.xml"/><Relationship Id="rId209" Type="http://schemas.openxmlformats.org/officeDocument/2006/relationships/chart" Target="../charts/chart209.xml"/><Relationship Id="rId220" Type="http://schemas.openxmlformats.org/officeDocument/2006/relationships/chart" Target="../charts/chart220.xml"/><Relationship Id="rId241" Type="http://schemas.openxmlformats.org/officeDocument/2006/relationships/chart" Target="../charts/chart241.xml"/><Relationship Id="rId15" Type="http://schemas.openxmlformats.org/officeDocument/2006/relationships/chart" Target="../charts/chart15.xml"/><Relationship Id="rId36" Type="http://schemas.openxmlformats.org/officeDocument/2006/relationships/chart" Target="../charts/chart36.xml"/><Relationship Id="rId57" Type="http://schemas.openxmlformats.org/officeDocument/2006/relationships/chart" Target="../charts/chart57.xml"/><Relationship Id="rId262" Type="http://schemas.openxmlformats.org/officeDocument/2006/relationships/chart" Target="../charts/chart262.xml"/><Relationship Id="rId283" Type="http://schemas.openxmlformats.org/officeDocument/2006/relationships/chart" Target="../charts/chart283.xml"/><Relationship Id="rId78" Type="http://schemas.openxmlformats.org/officeDocument/2006/relationships/chart" Target="../charts/chart78.xml"/><Relationship Id="rId99" Type="http://schemas.openxmlformats.org/officeDocument/2006/relationships/chart" Target="../charts/chart99.xml"/><Relationship Id="rId101" Type="http://schemas.openxmlformats.org/officeDocument/2006/relationships/chart" Target="../charts/chart101.xml"/><Relationship Id="rId122" Type="http://schemas.openxmlformats.org/officeDocument/2006/relationships/chart" Target="../charts/chart122.xml"/><Relationship Id="rId143" Type="http://schemas.openxmlformats.org/officeDocument/2006/relationships/chart" Target="../charts/chart143.xml"/><Relationship Id="rId164" Type="http://schemas.openxmlformats.org/officeDocument/2006/relationships/chart" Target="../charts/chart164.xml"/><Relationship Id="rId185" Type="http://schemas.openxmlformats.org/officeDocument/2006/relationships/chart" Target="../charts/chart185.xml"/><Relationship Id="rId9" Type="http://schemas.openxmlformats.org/officeDocument/2006/relationships/chart" Target="../charts/chart9.xml"/><Relationship Id="rId210" Type="http://schemas.openxmlformats.org/officeDocument/2006/relationships/chart" Target="../charts/chart210.xml"/><Relationship Id="rId26" Type="http://schemas.openxmlformats.org/officeDocument/2006/relationships/chart" Target="../charts/chart26.xml"/><Relationship Id="rId231" Type="http://schemas.openxmlformats.org/officeDocument/2006/relationships/chart" Target="../charts/chart231.xml"/><Relationship Id="rId252" Type="http://schemas.openxmlformats.org/officeDocument/2006/relationships/chart" Target="../charts/chart252.xml"/><Relationship Id="rId273" Type="http://schemas.openxmlformats.org/officeDocument/2006/relationships/chart" Target="../charts/chart273.xml"/><Relationship Id="rId294" Type="http://schemas.openxmlformats.org/officeDocument/2006/relationships/chart" Target="../charts/chart294.xml"/><Relationship Id="rId47" Type="http://schemas.openxmlformats.org/officeDocument/2006/relationships/chart" Target="../charts/chart47.xml"/><Relationship Id="rId68" Type="http://schemas.openxmlformats.org/officeDocument/2006/relationships/chart" Target="../charts/chart68.xml"/><Relationship Id="rId89" Type="http://schemas.openxmlformats.org/officeDocument/2006/relationships/chart" Target="../charts/chart89.xml"/><Relationship Id="rId112" Type="http://schemas.openxmlformats.org/officeDocument/2006/relationships/chart" Target="../charts/chart112.xml"/><Relationship Id="rId133" Type="http://schemas.openxmlformats.org/officeDocument/2006/relationships/chart" Target="../charts/chart133.xml"/><Relationship Id="rId154" Type="http://schemas.openxmlformats.org/officeDocument/2006/relationships/chart" Target="../charts/chart154.xml"/><Relationship Id="rId175" Type="http://schemas.openxmlformats.org/officeDocument/2006/relationships/chart" Target="../charts/chart175.xml"/><Relationship Id="rId196" Type="http://schemas.openxmlformats.org/officeDocument/2006/relationships/chart" Target="../charts/chart196.xml"/><Relationship Id="rId200" Type="http://schemas.openxmlformats.org/officeDocument/2006/relationships/chart" Target="../charts/chart200.xml"/><Relationship Id="rId16" Type="http://schemas.openxmlformats.org/officeDocument/2006/relationships/chart" Target="../charts/chart16.xml"/><Relationship Id="rId221" Type="http://schemas.openxmlformats.org/officeDocument/2006/relationships/chart" Target="../charts/chart221.xml"/><Relationship Id="rId242" Type="http://schemas.openxmlformats.org/officeDocument/2006/relationships/chart" Target="../charts/chart242.xml"/><Relationship Id="rId263" Type="http://schemas.openxmlformats.org/officeDocument/2006/relationships/chart" Target="../charts/chart263.xml"/><Relationship Id="rId284" Type="http://schemas.openxmlformats.org/officeDocument/2006/relationships/chart" Target="../charts/chart284.xml"/><Relationship Id="rId37" Type="http://schemas.openxmlformats.org/officeDocument/2006/relationships/chart" Target="../charts/chart37.xml"/><Relationship Id="rId58" Type="http://schemas.openxmlformats.org/officeDocument/2006/relationships/chart" Target="../charts/chart58.xml"/><Relationship Id="rId79" Type="http://schemas.openxmlformats.org/officeDocument/2006/relationships/chart" Target="../charts/chart79.xml"/><Relationship Id="rId102" Type="http://schemas.openxmlformats.org/officeDocument/2006/relationships/chart" Target="../charts/chart102.xml"/><Relationship Id="rId123" Type="http://schemas.openxmlformats.org/officeDocument/2006/relationships/chart" Target="../charts/chart123.xml"/><Relationship Id="rId144" Type="http://schemas.openxmlformats.org/officeDocument/2006/relationships/chart" Target="../charts/chart144.xml"/><Relationship Id="rId90" Type="http://schemas.openxmlformats.org/officeDocument/2006/relationships/chart" Target="../charts/chart90.xml"/><Relationship Id="rId165" Type="http://schemas.openxmlformats.org/officeDocument/2006/relationships/chart" Target="../charts/chart165.xml"/><Relationship Id="rId186" Type="http://schemas.openxmlformats.org/officeDocument/2006/relationships/chart" Target="../charts/chart186.xml"/><Relationship Id="rId211" Type="http://schemas.openxmlformats.org/officeDocument/2006/relationships/chart" Target="../charts/chart211.xml"/><Relationship Id="rId232" Type="http://schemas.openxmlformats.org/officeDocument/2006/relationships/chart" Target="../charts/chart232.xml"/><Relationship Id="rId253" Type="http://schemas.openxmlformats.org/officeDocument/2006/relationships/chart" Target="../charts/chart253.xml"/><Relationship Id="rId274" Type="http://schemas.openxmlformats.org/officeDocument/2006/relationships/chart" Target="../charts/chart274.xml"/><Relationship Id="rId295" Type="http://schemas.openxmlformats.org/officeDocument/2006/relationships/chart" Target="../charts/chart295.xml"/><Relationship Id="rId27" Type="http://schemas.openxmlformats.org/officeDocument/2006/relationships/chart" Target="../charts/chart27.xml"/><Relationship Id="rId48" Type="http://schemas.openxmlformats.org/officeDocument/2006/relationships/chart" Target="../charts/chart48.xml"/><Relationship Id="rId69" Type="http://schemas.openxmlformats.org/officeDocument/2006/relationships/chart" Target="../charts/chart69.xml"/><Relationship Id="rId113" Type="http://schemas.openxmlformats.org/officeDocument/2006/relationships/chart" Target="../charts/chart113.xml"/><Relationship Id="rId134" Type="http://schemas.openxmlformats.org/officeDocument/2006/relationships/chart" Target="../charts/chart134.xml"/><Relationship Id="rId80" Type="http://schemas.openxmlformats.org/officeDocument/2006/relationships/chart" Target="../charts/chart80.xml"/><Relationship Id="rId155" Type="http://schemas.openxmlformats.org/officeDocument/2006/relationships/chart" Target="../charts/chart155.xml"/><Relationship Id="rId176" Type="http://schemas.openxmlformats.org/officeDocument/2006/relationships/chart" Target="../charts/chart176.xml"/><Relationship Id="rId197" Type="http://schemas.openxmlformats.org/officeDocument/2006/relationships/chart" Target="../charts/chart197.xml"/><Relationship Id="rId201" Type="http://schemas.openxmlformats.org/officeDocument/2006/relationships/chart" Target="../charts/chart201.xml"/><Relationship Id="rId222" Type="http://schemas.openxmlformats.org/officeDocument/2006/relationships/chart" Target="../charts/chart222.xml"/><Relationship Id="rId243" Type="http://schemas.openxmlformats.org/officeDocument/2006/relationships/chart" Target="../charts/chart243.xml"/><Relationship Id="rId264" Type="http://schemas.openxmlformats.org/officeDocument/2006/relationships/chart" Target="../charts/chart264.xml"/><Relationship Id="rId285" Type="http://schemas.openxmlformats.org/officeDocument/2006/relationships/chart" Target="../charts/chart285.xml"/><Relationship Id="rId17" Type="http://schemas.openxmlformats.org/officeDocument/2006/relationships/chart" Target="../charts/chart17.xml"/><Relationship Id="rId38" Type="http://schemas.openxmlformats.org/officeDocument/2006/relationships/chart" Target="../charts/chart38.xml"/><Relationship Id="rId59" Type="http://schemas.openxmlformats.org/officeDocument/2006/relationships/chart" Target="../charts/chart59.xml"/><Relationship Id="rId103" Type="http://schemas.openxmlformats.org/officeDocument/2006/relationships/chart" Target="../charts/chart103.xml"/><Relationship Id="rId124" Type="http://schemas.openxmlformats.org/officeDocument/2006/relationships/chart" Target="../charts/chart124.xml"/><Relationship Id="rId70" Type="http://schemas.openxmlformats.org/officeDocument/2006/relationships/chart" Target="../charts/chart70.xml"/><Relationship Id="rId91" Type="http://schemas.openxmlformats.org/officeDocument/2006/relationships/chart" Target="../charts/chart91.xml"/><Relationship Id="rId145" Type="http://schemas.openxmlformats.org/officeDocument/2006/relationships/chart" Target="../charts/chart145.xml"/><Relationship Id="rId166" Type="http://schemas.openxmlformats.org/officeDocument/2006/relationships/chart" Target="../charts/chart166.xml"/><Relationship Id="rId187" Type="http://schemas.openxmlformats.org/officeDocument/2006/relationships/chart" Target="../charts/chart187.xml"/><Relationship Id="rId1" Type="http://schemas.openxmlformats.org/officeDocument/2006/relationships/chart" Target="../charts/chart1.xml"/><Relationship Id="rId212" Type="http://schemas.openxmlformats.org/officeDocument/2006/relationships/chart" Target="../charts/chart212.xml"/><Relationship Id="rId233" Type="http://schemas.openxmlformats.org/officeDocument/2006/relationships/chart" Target="../charts/chart233.xml"/><Relationship Id="rId254" Type="http://schemas.openxmlformats.org/officeDocument/2006/relationships/chart" Target="../charts/chart254.xml"/><Relationship Id="rId28" Type="http://schemas.openxmlformats.org/officeDocument/2006/relationships/chart" Target="../charts/chart28.xml"/><Relationship Id="rId49" Type="http://schemas.openxmlformats.org/officeDocument/2006/relationships/chart" Target="../charts/chart49.xml"/><Relationship Id="rId114" Type="http://schemas.openxmlformats.org/officeDocument/2006/relationships/chart" Target="../charts/chart114.xml"/><Relationship Id="rId275" Type="http://schemas.openxmlformats.org/officeDocument/2006/relationships/chart" Target="../charts/chart275.xml"/><Relationship Id="rId296" Type="http://schemas.openxmlformats.org/officeDocument/2006/relationships/chart" Target="../charts/chart296.xml"/><Relationship Id="rId300" Type="http://schemas.openxmlformats.org/officeDocument/2006/relationships/chart" Target="../charts/chart300.xml"/><Relationship Id="rId60" Type="http://schemas.openxmlformats.org/officeDocument/2006/relationships/chart" Target="../charts/chart60.xml"/><Relationship Id="rId81" Type="http://schemas.openxmlformats.org/officeDocument/2006/relationships/chart" Target="../charts/chart81.xml"/><Relationship Id="rId135" Type="http://schemas.openxmlformats.org/officeDocument/2006/relationships/chart" Target="../charts/chart135.xml"/><Relationship Id="rId156" Type="http://schemas.openxmlformats.org/officeDocument/2006/relationships/chart" Target="../charts/chart156.xml"/><Relationship Id="rId177" Type="http://schemas.openxmlformats.org/officeDocument/2006/relationships/chart" Target="../charts/chart177.xml"/><Relationship Id="rId198" Type="http://schemas.openxmlformats.org/officeDocument/2006/relationships/chart" Target="../charts/chart198.xml"/><Relationship Id="rId202" Type="http://schemas.openxmlformats.org/officeDocument/2006/relationships/chart" Target="../charts/chart202.xml"/><Relationship Id="rId223" Type="http://schemas.openxmlformats.org/officeDocument/2006/relationships/chart" Target="../charts/chart223.xml"/><Relationship Id="rId244" Type="http://schemas.openxmlformats.org/officeDocument/2006/relationships/chart" Target="../charts/chart244.xml"/><Relationship Id="rId18" Type="http://schemas.openxmlformats.org/officeDocument/2006/relationships/chart" Target="../charts/chart18.xml"/><Relationship Id="rId39" Type="http://schemas.openxmlformats.org/officeDocument/2006/relationships/chart" Target="../charts/chart39.xml"/><Relationship Id="rId265" Type="http://schemas.openxmlformats.org/officeDocument/2006/relationships/chart" Target="../charts/chart265.xml"/><Relationship Id="rId286" Type="http://schemas.openxmlformats.org/officeDocument/2006/relationships/chart" Target="../charts/chart286.xml"/><Relationship Id="rId50" Type="http://schemas.openxmlformats.org/officeDocument/2006/relationships/chart" Target="../charts/chart50.xml"/><Relationship Id="rId104" Type="http://schemas.openxmlformats.org/officeDocument/2006/relationships/chart" Target="../charts/chart104.xml"/><Relationship Id="rId125" Type="http://schemas.openxmlformats.org/officeDocument/2006/relationships/chart" Target="../charts/chart125.xml"/><Relationship Id="rId146" Type="http://schemas.openxmlformats.org/officeDocument/2006/relationships/chart" Target="../charts/chart146.xml"/><Relationship Id="rId167" Type="http://schemas.openxmlformats.org/officeDocument/2006/relationships/chart" Target="../charts/chart167.xml"/><Relationship Id="rId188" Type="http://schemas.openxmlformats.org/officeDocument/2006/relationships/chart" Target="../charts/chart188.xml"/><Relationship Id="rId71" Type="http://schemas.openxmlformats.org/officeDocument/2006/relationships/chart" Target="../charts/chart71.xml"/><Relationship Id="rId92" Type="http://schemas.openxmlformats.org/officeDocument/2006/relationships/chart" Target="../charts/chart92.xml"/><Relationship Id="rId213" Type="http://schemas.openxmlformats.org/officeDocument/2006/relationships/chart" Target="../charts/chart213.xml"/><Relationship Id="rId234" Type="http://schemas.openxmlformats.org/officeDocument/2006/relationships/chart" Target="../charts/chart234.xml"/><Relationship Id="rId2" Type="http://schemas.openxmlformats.org/officeDocument/2006/relationships/chart" Target="../charts/chart2.xml"/><Relationship Id="rId29" Type="http://schemas.openxmlformats.org/officeDocument/2006/relationships/chart" Target="../charts/chart29.xml"/><Relationship Id="rId255" Type="http://schemas.openxmlformats.org/officeDocument/2006/relationships/chart" Target="../charts/chart255.xml"/><Relationship Id="rId276" Type="http://schemas.openxmlformats.org/officeDocument/2006/relationships/chart" Target="../charts/chart276.xml"/><Relationship Id="rId297" Type="http://schemas.openxmlformats.org/officeDocument/2006/relationships/chart" Target="../charts/chart297.xml"/><Relationship Id="rId40" Type="http://schemas.openxmlformats.org/officeDocument/2006/relationships/chart" Target="../charts/chart40.xml"/><Relationship Id="rId115" Type="http://schemas.openxmlformats.org/officeDocument/2006/relationships/chart" Target="../charts/chart115.xml"/><Relationship Id="rId136" Type="http://schemas.openxmlformats.org/officeDocument/2006/relationships/chart" Target="../charts/chart136.xml"/><Relationship Id="rId157" Type="http://schemas.openxmlformats.org/officeDocument/2006/relationships/chart" Target="../charts/chart157.xml"/><Relationship Id="rId178" Type="http://schemas.openxmlformats.org/officeDocument/2006/relationships/chart" Target="../charts/chart178.xml"/><Relationship Id="rId301" Type="http://schemas.openxmlformats.org/officeDocument/2006/relationships/chart" Target="../charts/chart301.xml"/><Relationship Id="rId61" Type="http://schemas.openxmlformats.org/officeDocument/2006/relationships/chart" Target="../charts/chart61.xml"/><Relationship Id="rId82" Type="http://schemas.openxmlformats.org/officeDocument/2006/relationships/chart" Target="../charts/chart82.xml"/><Relationship Id="rId199" Type="http://schemas.openxmlformats.org/officeDocument/2006/relationships/chart" Target="../charts/chart199.xml"/><Relationship Id="rId203" Type="http://schemas.openxmlformats.org/officeDocument/2006/relationships/chart" Target="../charts/chart203.xml"/><Relationship Id="rId19" Type="http://schemas.openxmlformats.org/officeDocument/2006/relationships/chart" Target="../charts/chart19.xml"/><Relationship Id="rId224" Type="http://schemas.openxmlformats.org/officeDocument/2006/relationships/chart" Target="../charts/chart224.xml"/><Relationship Id="rId245" Type="http://schemas.openxmlformats.org/officeDocument/2006/relationships/chart" Target="../charts/chart245.xml"/><Relationship Id="rId266" Type="http://schemas.openxmlformats.org/officeDocument/2006/relationships/chart" Target="../charts/chart266.xml"/><Relationship Id="rId287" Type="http://schemas.openxmlformats.org/officeDocument/2006/relationships/chart" Target="../charts/chart287.xml"/><Relationship Id="rId30" Type="http://schemas.openxmlformats.org/officeDocument/2006/relationships/chart" Target="../charts/chart30.xml"/><Relationship Id="rId105" Type="http://schemas.openxmlformats.org/officeDocument/2006/relationships/chart" Target="../charts/chart105.xml"/><Relationship Id="rId126" Type="http://schemas.openxmlformats.org/officeDocument/2006/relationships/chart" Target="../charts/chart126.xml"/><Relationship Id="rId147" Type="http://schemas.openxmlformats.org/officeDocument/2006/relationships/chart" Target="../charts/chart147.xml"/><Relationship Id="rId168" Type="http://schemas.openxmlformats.org/officeDocument/2006/relationships/chart" Target="../charts/chart168.xml"/><Relationship Id="rId51" Type="http://schemas.openxmlformats.org/officeDocument/2006/relationships/chart" Target="../charts/chart51.xml"/><Relationship Id="rId72" Type="http://schemas.openxmlformats.org/officeDocument/2006/relationships/chart" Target="../charts/chart72.xml"/><Relationship Id="rId93" Type="http://schemas.openxmlformats.org/officeDocument/2006/relationships/chart" Target="../charts/chart93.xml"/><Relationship Id="rId189" Type="http://schemas.openxmlformats.org/officeDocument/2006/relationships/chart" Target="../charts/chart189.xml"/><Relationship Id="rId3" Type="http://schemas.openxmlformats.org/officeDocument/2006/relationships/chart" Target="../charts/chart3.xml"/><Relationship Id="rId214" Type="http://schemas.openxmlformats.org/officeDocument/2006/relationships/chart" Target="../charts/chart214.xml"/><Relationship Id="rId235" Type="http://schemas.openxmlformats.org/officeDocument/2006/relationships/chart" Target="../charts/chart235.xml"/><Relationship Id="rId256" Type="http://schemas.openxmlformats.org/officeDocument/2006/relationships/chart" Target="../charts/chart256.xml"/><Relationship Id="rId277" Type="http://schemas.openxmlformats.org/officeDocument/2006/relationships/chart" Target="../charts/chart277.xml"/><Relationship Id="rId298" Type="http://schemas.openxmlformats.org/officeDocument/2006/relationships/chart" Target="../charts/chart298.xml"/><Relationship Id="rId116" Type="http://schemas.openxmlformats.org/officeDocument/2006/relationships/chart" Target="../charts/chart116.xml"/><Relationship Id="rId137" Type="http://schemas.openxmlformats.org/officeDocument/2006/relationships/chart" Target="../charts/chart137.xml"/><Relationship Id="rId158" Type="http://schemas.openxmlformats.org/officeDocument/2006/relationships/chart" Target="../charts/chart158.xml"/><Relationship Id="rId302" Type="http://schemas.openxmlformats.org/officeDocument/2006/relationships/chart" Target="../charts/chart302.xml"/><Relationship Id="rId20" Type="http://schemas.openxmlformats.org/officeDocument/2006/relationships/chart" Target="../charts/chart20.xml"/><Relationship Id="rId41" Type="http://schemas.openxmlformats.org/officeDocument/2006/relationships/chart" Target="../charts/chart41.xml"/><Relationship Id="rId62" Type="http://schemas.openxmlformats.org/officeDocument/2006/relationships/chart" Target="../charts/chart62.xml"/><Relationship Id="rId83" Type="http://schemas.openxmlformats.org/officeDocument/2006/relationships/chart" Target="../charts/chart83.xml"/><Relationship Id="rId179" Type="http://schemas.openxmlformats.org/officeDocument/2006/relationships/chart" Target="../charts/chart179.xml"/><Relationship Id="rId190" Type="http://schemas.openxmlformats.org/officeDocument/2006/relationships/chart" Target="../charts/chart190.xml"/><Relationship Id="rId204" Type="http://schemas.openxmlformats.org/officeDocument/2006/relationships/chart" Target="../charts/chart204.xml"/><Relationship Id="rId225" Type="http://schemas.openxmlformats.org/officeDocument/2006/relationships/chart" Target="../charts/chart225.xml"/><Relationship Id="rId246" Type="http://schemas.openxmlformats.org/officeDocument/2006/relationships/chart" Target="../charts/chart246.xml"/><Relationship Id="rId267" Type="http://schemas.openxmlformats.org/officeDocument/2006/relationships/chart" Target="../charts/chart267.xml"/><Relationship Id="rId288" Type="http://schemas.openxmlformats.org/officeDocument/2006/relationships/chart" Target="../charts/chart288.xml"/><Relationship Id="rId106" Type="http://schemas.openxmlformats.org/officeDocument/2006/relationships/chart" Target="../charts/chart106.xml"/><Relationship Id="rId127" Type="http://schemas.openxmlformats.org/officeDocument/2006/relationships/chart" Target="../charts/chart127.xml"/><Relationship Id="rId10" Type="http://schemas.openxmlformats.org/officeDocument/2006/relationships/chart" Target="../charts/chart10.xml"/><Relationship Id="rId31" Type="http://schemas.openxmlformats.org/officeDocument/2006/relationships/chart" Target="../charts/chart31.xml"/><Relationship Id="rId52" Type="http://schemas.openxmlformats.org/officeDocument/2006/relationships/chart" Target="../charts/chart52.xml"/><Relationship Id="rId73" Type="http://schemas.openxmlformats.org/officeDocument/2006/relationships/chart" Target="../charts/chart73.xml"/><Relationship Id="rId94" Type="http://schemas.openxmlformats.org/officeDocument/2006/relationships/chart" Target="../charts/chart94.xml"/><Relationship Id="rId148" Type="http://schemas.openxmlformats.org/officeDocument/2006/relationships/chart" Target="../charts/chart148.xml"/><Relationship Id="rId169" Type="http://schemas.openxmlformats.org/officeDocument/2006/relationships/chart" Target="../charts/chart169.xml"/><Relationship Id="rId4" Type="http://schemas.openxmlformats.org/officeDocument/2006/relationships/chart" Target="../charts/chart4.xml"/><Relationship Id="rId180" Type="http://schemas.openxmlformats.org/officeDocument/2006/relationships/chart" Target="../charts/chart180.xml"/><Relationship Id="rId215" Type="http://schemas.openxmlformats.org/officeDocument/2006/relationships/chart" Target="../charts/chart215.xml"/><Relationship Id="rId236" Type="http://schemas.openxmlformats.org/officeDocument/2006/relationships/chart" Target="../charts/chart236.xml"/><Relationship Id="rId257" Type="http://schemas.openxmlformats.org/officeDocument/2006/relationships/chart" Target="../charts/chart257.xml"/><Relationship Id="rId278" Type="http://schemas.openxmlformats.org/officeDocument/2006/relationships/chart" Target="../charts/chart278.xml"/><Relationship Id="rId42" Type="http://schemas.openxmlformats.org/officeDocument/2006/relationships/chart" Target="../charts/chart42.xml"/><Relationship Id="rId84" Type="http://schemas.openxmlformats.org/officeDocument/2006/relationships/chart" Target="../charts/chart84.xml"/><Relationship Id="rId138" Type="http://schemas.openxmlformats.org/officeDocument/2006/relationships/chart" Target="../charts/chart138.xml"/><Relationship Id="rId191" Type="http://schemas.openxmlformats.org/officeDocument/2006/relationships/chart" Target="../charts/chart191.xml"/><Relationship Id="rId205" Type="http://schemas.openxmlformats.org/officeDocument/2006/relationships/chart" Target="../charts/chart205.xml"/><Relationship Id="rId247" Type="http://schemas.openxmlformats.org/officeDocument/2006/relationships/chart" Target="../charts/chart247.xml"/><Relationship Id="rId107" Type="http://schemas.openxmlformats.org/officeDocument/2006/relationships/chart" Target="../charts/chart107.xml"/><Relationship Id="rId289" Type="http://schemas.openxmlformats.org/officeDocument/2006/relationships/chart" Target="../charts/chart289.xml"/><Relationship Id="rId11" Type="http://schemas.openxmlformats.org/officeDocument/2006/relationships/chart" Target="../charts/chart11.xml"/><Relationship Id="rId53" Type="http://schemas.openxmlformats.org/officeDocument/2006/relationships/chart" Target="../charts/chart53.xml"/><Relationship Id="rId149" Type="http://schemas.openxmlformats.org/officeDocument/2006/relationships/chart" Target="../charts/chart149.xml"/><Relationship Id="rId95" Type="http://schemas.openxmlformats.org/officeDocument/2006/relationships/chart" Target="../charts/chart95.xml"/><Relationship Id="rId160" Type="http://schemas.openxmlformats.org/officeDocument/2006/relationships/chart" Target="../charts/chart160.xml"/><Relationship Id="rId216" Type="http://schemas.openxmlformats.org/officeDocument/2006/relationships/chart" Target="../charts/chart216.xml"/><Relationship Id="rId258" Type="http://schemas.openxmlformats.org/officeDocument/2006/relationships/chart" Target="../charts/chart258.xml"/><Relationship Id="rId22" Type="http://schemas.openxmlformats.org/officeDocument/2006/relationships/chart" Target="../charts/chart22.xml"/><Relationship Id="rId64" Type="http://schemas.openxmlformats.org/officeDocument/2006/relationships/chart" Target="../charts/chart64.xml"/><Relationship Id="rId118" Type="http://schemas.openxmlformats.org/officeDocument/2006/relationships/chart" Target="../charts/chart118.xml"/><Relationship Id="rId171" Type="http://schemas.openxmlformats.org/officeDocument/2006/relationships/chart" Target="../charts/chart171.xml"/><Relationship Id="rId227" Type="http://schemas.openxmlformats.org/officeDocument/2006/relationships/chart" Target="../charts/chart227.xml"/><Relationship Id="rId269" Type="http://schemas.openxmlformats.org/officeDocument/2006/relationships/chart" Target="../charts/chart269.xml"/><Relationship Id="rId33" Type="http://schemas.openxmlformats.org/officeDocument/2006/relationships/chart" Target="../charts/chart33.xml"/><Relationship Id="rId129" Type="http://schemas.openxmlformats.org/officeDocument/2006/relationships/chart" Target="../charts/chart129.xml"/><Relationship Id="rId280" Type="http://schemas.openxmlformats.org/officeDocument/2006/relationships/chart" Target="../charts/chart280.xml"/><Relationship Id="rId75" Type="http://schemas.openxmlformats.org/officeDocument/2006/relationships/chart" Target="../charts/chart75.xml"/><Relationship Id="rId140" Type="http://schemas.openxmlformats.org/officeDocument/2006/relationships/chart" Target="../charts/chart140.xml"/><Relationship Id="rId182" Type="http://schemas.openxmlformats.org/officeDocument/2006/relationships/chart" Target="../charts/chart182.xml"/></Relationships>
</file>

<file path=xl/drawings/drawing1.xml><?xml version="1.0" encoding="utf-8"?>
<xdr:wsDr xmlns:xdr="http://schemas.openxmlformats.org/drawingml/2006/spreadsheetDrawing" xmlns:a="http://schemas.openxmlformats.org/drawingml/2006/main">
  <xdr:twoCellAnchor>
    <xdr:from>
      <xdr:col>5</xdr:col>
      <xdr:colOff>971550</xdr:colOff>
      <xdr:row>0</xdr:row>
      <xdr:rowOff>180975</xdr:rowOff>
    </xdr:from>
    <xdr:to>
      <xdr:col>11</xdr:col>
      <xdr:colOff>438150</xdr:colOff>
      <xdr:row>15</xdr:row>
      <xdr:rowOff>1</xdr:rowOff>
    </xdr:to>
    <xdr:graphicFrame macro="">
      <xdr:nvGraphicFramePr>
        <xdr:cNvPr id="2" name="Gráfico 1">
          <a:extLst>
            <a:ext uri="{FF2B5EF4-FFF2-40B4-BE49-F238E27FC236}">
              <a16:creationId xmlns:a16="http://schemas.microsoft.com/office/drawing/2014/main" id="{54E71855-0C88-41BF-87A5-A1392C38D9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976312</xdr:colOff>
      <xdr:row>15</xdr:row>
      <xdr:rowOff>42862</xdr:rowOff>
    </xdr:from>
    <xdr:to>
      <xdr:col>11</xdr:col>
      <xdr:colOff>585787</xdr:colOff>
      <xdr:row>29</xdr:row>
      <xdr:rowOff>4762</xdr:rowOff>
    </xdr:to>
    <xdr:graphicFrame macro="">
      <xdr:nvGraphicFramePr>
        <xdr:cNvPr id="4" name="Gráfico 3">
          <a:extLst>
            <a:ext uri="{FF2B5EF4-FFF2-40B4-BE49-F238E27FC236}">
              <a16:creationId xmlns:a16="http://schemas.microsoft.com/office/drawing/2014/main" id="{40CD661C-133F-45E6-93B6-3DE9B986C5C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795337</xdr:colOff>
      <xdr:row>28</xdr:row>
      <xdr:rowOff>138112</xdr:rowOff>
    </xdr:from>
    <xdr:to>
      <xdr:col>11</xdr:col>
      <xdr:colOff>404812</xdr:colOff>
      <xdr:row>42</xdr:row>
      <xdr:rowOff>100012</xdr:rowOff>
    </xdr:to>
    <xdr:graphicFrame macro="">
      <xdr:nvGraphicFramePr>
        <xdr:cNvPr id="6" name="Gráfico 5">
          <a:extLst>
            <a:ext uri="{FF2B5EF4-FFF2-40B4-BE49-F238E27FC236}">
              <a16:creationId xmlns:a16="http://schemas.microsoft.com/office/drawing/2014/main" id="{E5658CEF-CA72-459A-8B04-F79B2E0ACA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881062</xdr:colOff>
      <xdr:row>42</xdr:row>
      <xdr:rowOff>176212</xdr:rowOff>
    </xdr:from>
    <xdr:to>
      <xdr:col>11</xdr:col>
      <xdr:colOff>490537</xdr:colOff>
      <xdr:row>56</xdr:row>
      <xdr:rowOff>138112</xdr:rowOff>
    </xdr:to>
    <xdr:graphicFrame macro="">
      <xdr:nvGraphicFramePr>
        <xdr:cNvPr id="8" name="Gráfico 7">
          <a:extLst>
            <a:ext uri="{FF2B5EF4-FFF2-40B4-BE49-F238E27FC236}">
              <a16:creationId xmlns:a16="http://schemas.microsoft.com/office/drawing/2014/main" id="{A65A210C-8DB6-4FC1-818A-33A0A0DCD4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909637</xdr:colOff>
      <xdr:row>57</xdr:row>
      <xdr:rowOff>42862</xdr:rowOff>
    </xdr:from>
    <xdr:to>
      <xdr:col>11</xdr:col>
      <xdr:colOff>519112</xdr:colOff>
      <xdr:row>71</xdr:row>
      <xdr:rowOff>4762</xdr:rowOff>
    </xdr:to>
    <xdr:graphicFrame macro="">
      <xdr:nvGraphicFramePr>
        <xdr:cNvPr id="10" name="Gráfico 9">
          <a:extLst>
            <a:ext uri="{FF2B5EF4-FFF2-40B4-BE49-F238E27FC236}">
              <a16:creationId xmlns:a16="http://schemas.microsoft.com/office/drawing/2014/main" id="{7F3FAD9A-A7F0-4D8B-B3FA-F17F61F315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900112</xdr:colOff>
      <xdr:row>71</xdr:row>
      <xdr:rowOff>138112</xdr:rowOff>
    </xdr:from>
    <xdr:to>
      <xdr:col>11</xdr:col>
      <xdr:colOff>509587</xdr:colOff>
      <xdr:row>85</xdr:row>
      <xdr:rowOff>100012</xdr:rowOff>
    </xdr:to>
    <xdr:graphicFrame macro="">
      <xdr:nvGraphicFramePr>
        <xdr:cNvPr id="11" name="Gráfico 10">
          <a:extLst>
            <a:ext uri="{FF2B5EF4-FFF2-40B4-BE49-F238E27FC236}">
              <a16:creationId xmlns:a16="http://schemas.microsoft.com/office/drawing/2014/main" id="{16E1DAFB-0808-438E-B93F-D3D922F97D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900112</xdr:colOff>
      <xdr:row>85</xdr:row>
      <xdr:rowOff>166687</xdr:rowOff>
    </xdr:from>
    <xdr:to>
      <xdr:col>11</xdr:col>
      <xdr:colOff>509587</xdr:colOff>
      <xdr:row>99</xdr:row>
      <xdr:rowOff>128587</xdr:rowOff>
    </xdr:to>
    <xdr:graphicFrame macro="">
      <xdr:nvGraphicFramePr>
        <xdr:cNvPr id="13" name="Gráfico 12">
          <a:extLst>
            <a:ext uri="{FF2B5EF4-FFF2-40B4-BE49-F238E27FC236}">
              <a16:creationId xmlns:a16="http://schemas.microsoft.com/office/drawing/2014/main" id="{30B1BB12-7DBF-4D5F-B323-2DB4C1A603B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85725</xdr:colOff>
      <xdr:row>100</xdr:row>
      <xdr:rowOff>90486</xdr:rowOff>
    </xdr:from>
    <xdr:to>
      <xdr:col>11</xdr:col>
      <xdr:colOff>466725</xdr:colOff>
      <xdr:row>123</xdr:row>
      <xdr:rowOff>47625</xdr:rowOff>
    </xdr:to>
    <xdr:graphicFrame macro="">
      <xdr:nvGraphicFramePr>
        <xdr:cNvPr id="15" name="Gráfico 14">
          <a:extLst>
            <a:ext uri="{FF2B5EF4-FFF2-40B4-BE49-F238E27FC236}">
              <a16:creationId xmlns:a16="http://schemas.microsoft.com/office/drawing/2014/main" id="{EC050F90-560F-4D92-85CD-354C702379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909637</xdr:colOff>
      <xdr:row>125</xdr:row>
      <xdr:rowOff>109536</xdr:rowOff>
    </xdr:from>
    <xdr:to>
      <xdr:col>11</xdr:col>
      <xdr:colOff>519112</xdr:colOff>
      <xdr:row>140</xdr:row>
      <xdr:rowOff>114299</xdr:rowOff>
    </xdr:to>
    <xdr:graphicFrame macro="">
      <xdr:nvGraphicFramePr>
        <xdr:cNvPr id="16" name="Gráfico 15">
          <a:extLst>
            <a:ext uri="{FF2B5EF4-FFF2-40B4-BE49-F238E27FC236}">
              <a16:creationId xmlns:a16="http://schemas.microsoft.com/office/drawing/2014/main" id="{E14A1616-93D5-4595-936B-64BB9EE1DA3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471487</xdr:colOff>
      <xdr:row>143</xdr:row>
      <xdr:rowOff>66675</xdr:rowOff>
    </xdr:from>
    <xdr:to>
      <xdr:col>11</xdr:col>
      <xdr:colOff>80962</xdr:colOff>
      <xdr:row>158</xdr:row>
      <xdr:rowOff>171450</xdr:rowOff>
    </xdr:to>
    <xdr:graphicFrame macro="">
      <xdr:nvGraphicFramePr>
        <xdr:cNvPr id="18" name="Gráfico 17">
          <a:extLst>
            <a:ext uri="{FF2B5EF4-FFF2-40B4-BE49-F238E27FC236}">
              <a16:creationId xmlns:a16="http://schemas.microsoft.com/office/drawing/2014/main" id="{B2AB925F-8AEE-40D2-82F5-04012D1F97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452437</xdr:colOff>
      <xdr:row>160</xdr:row>
      <xdr:rowOff>152400</xdr:rowOff>
    </xdr:from>
    <xdr:to>
      <xdr:col>11</xdr:col>
      <xdr:colOff>61912</xdr:colOff>
      <xdr:row>175</xdr:row>
      <xdr:rowOff>138112</xdr:rowOff>
    </xdr:to>
    <xdr:graphicFrame macro="">
      <xdr:nvGraphicFramePr>
        <xdr:cNvPr id="19" name="Gráfico 18">
          <a:extLst>
            <a:ext uri="{FF2B5EF4-FFF2-40B4-BE49-F238E27FC236}">
              <a16:creationId xmlns:a16="http://schemas.microsoft.com/office/drawing/2014/main" id="{566572FD-F4D2-43AC-B9F1-76E9B88BED7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633411</xdr:colOff>
      <xdr:row>177</xdr:row>
      <xdr:rowOff>157161</xdr:rowOff>
    </xdr:from>
    <xdr:to>
      <xdr:col>12</xdr:col>
      <xdr:colOff>114299</xdr:colOff>
      <xdr:row>191</xdr:row>
      <xdr:rowOff>161924</xdr:rowOff>
    </xdr:to>
    <xdr:graphicFrame macro="">
      <xdr:nvGraphicFramePr>
        <xdr:cNvPr id="21" name="Gráfico 20">
          <a:extLst>
            <a:ext uri="{FF2B5EF4-FFF2-40B4-BE49-F238E27FC236}">
              <a16:creationId xmlns:a16="http://schemas.microsoft.com/office/drawing/2014/main" id="{A25639F3-A877-4027-AC5B-3A073E8C889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xdr:col>
      <xdr:colOff>957262</xdr:colOff>
      <xdr:row>192</xdr:row>
      <xdr:rowOff>4762</xdr:rowOff>
    </xdr:from>
    <xdr:to>
      <xdr:col>11</xdr:col>
      <xdr:colOff>566737</xdr:colOff>
      <xdr:row>204</xdr:row>
      <xdr:rowOff>157162</xdr:rowOff>
    </xdr:to>
    <xdr:graphicFrame macro="">
      <xdr:nvGraphicFramePr>
        <xdr:cNvPr id="23" name="Gráfico 22">
          <a:extLst>
            <a:ext uri="{FF2B5EF4-FFF2-40B4-BE49-F238E27FC236}">
              <a16:creationId xmlns:a16="http://schemas.microsoft.com/office/drawing/2014/main" id="{61222CF7-1BDB-4D02-A42B-BD1C175489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928687</xdr:colOff>
      <xdr:row>204</xdr:row>
      <xdr:rowOff>176212</xdr:rowOff>
    </xdr:from>
    <xdr:to>
      <xdr:col>11</xdr:col>
      <xdr:colOff>538162</xdr:colOff>
      <xdr:row>218</xdr:row>
      <xdr:rowOff>138112</xdr:rowOff>
    </xdr:to>
    <xdr:graphicFrame macro="">
      <xdr:nvGraphicFramePr>
        <xdr:cNvPr id="24" name="Gráfico 23">
          <a:extLst>
            <a:ext uri="{FF2B5EF4-FFF2-40B4-BE49-F238E27FC236}">
              <a16:creationId xmlns:a16="http://schemas.microsoft.com/office/drawing/2014/main" id="{74B60671-DF56-4ADA-BA50-B346357C9BC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xdr:col>
      <xdr:colOff>842961</xdr:colOff>
      <xdr:row>220</xdr:row>
      <xdr:rowOff>0</xdr:rowOff>
    </xdr:from>
    <xdr:to>
      <xdr:col>12</xdr:col>
      <xdr:colOff>342900</xdr:colOff>
      <xdr:row>236</xdr:row>
      <xdr:rowOff>114299</xdr:rowOff>
    </xdr:to>
    <xdr:graphicFrame macro="">
      <xdr:nvGraphicFramePr>
        <xdr:cNvPr id="25" name="Gráfico 24">
          <a:extLst>
            <a:ext uri="{FF2B5EF4-FFF2-40B4-BE49-F238E27FC236}">
              <a16:creationId xmlns:a16="http://schemas.microsoft.com/office/drawing/2014/main" id="{0D38EF5F-E498-44F2-AAA0-DB7AF52E26E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557212</xdr:colOff>
      <xdr:row>237</xdr:row>
      <xdr:rowOff>166686</xdr:rowOff>
    </xdr:from>
    <xdr:to>
      <xdr:col>11</xdr:col>
      <xdr:colOff>166687</xdr:colOff>
      <xdr:row>250</xdr:row>
      <xdr:rowOff>190499</xdr:rowOff>
    </xdr:to>
    <xdr:graphicFrame macro="">
      <xdr:nvGraphicFramePr>
        <xdr:cNvPr id="26" name="Gráfico 25">
          <a:extLst>
            <a:ext uri="{FF2B5EF4-FFF2-40B4-BE49-F238E27FC236}">
              <a16:creationId xmlns:a16="http://schemas.microsoft.com/office/drawing/2014/main" id="{8648D2C5-3CF5-4CC8-8C4A-4D0FE4DDE5B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5</xdr:col>
      <xdr:colOff>633412</xdr:colOff>
      <xdr:row>251</xdr:row>
      <xdr:rowOff>80962</xdr:rowOff>
    </xdr:from>
    <xdr:to>
      <xdr:col>11</xdr:col>
      <xdr:colOff>242887</xdr:colOff>
      <xdr:row>265</xdr:row>
      <xdr:rowOff>42862</xdr:rowOff>
    </xdr:to>
    <xdr:graphicFrame macro="">
      <xdr:nvGraphicFramePr>
        <xdr:cNvPr id="27" name="Gráfico 26">
          <a:extLst>
            <a:ext uri="{FF2B5EF4-FFF2-40B4-BE49-F238E27FC236}">
              <a16:creationId xmlns:a16="http://schemas.microsoft.com/office/drawing/2014/main" id="{EDB4BD53-9B18-471A-BDDF-49E761BB7A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xdr:col>
      <xdr:colOff>814387</xdr:colOff>
      <xdr:row>266</xdr:row>
      <xdr:rowOff>71437</xdr:rowOff>
    </xdr:from>
    <xdr:to>
      <xdr:col>11</xdr:col>
      <xdr:colOff>423862</xdr:colOff>
      <xdr:row>280</xdr:row>
      <xdr:rowOff>33337</xdr:rowOff>
    </xdr:to>
    <xdr:graphicFrame macro="">
      <xdr:nvGraphicFramePr>
        <xdr:cNvPr id="28" name="Gráfico 27">
          <a:extLst>
            <a:ext uri="{FF2B5EF4-FFF2-40B4-BE49-F238E27FC236}">
              <a16:creationId xmlns:a16="http://schemas.microsoft.com/office/drawing/2014/main" id="{ED511304-7590-46D7-A1C0-F4F5E5487CA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5</xdr:col>
      <xdr:colOff>852487</xdr:colOff>
      <xdr:row>280</xdr:row>
      <xdr:rowOff>166687</xdr:rowOff>
    </xdr:from>
    <xdr:to>
      <xdr:col>11</xdr:col>
      <xdr:colOff>461962</xdr:colOff>
      <xdr:row>294</xdr:row>
      <xdr:rowOff>128587</xdr:rowOff>
    </xdr:to>
    <xdr:graphicFrame macro="">
      <xdr:nvGraphicFramePr>
        <xdr:cNvPr id="30" name="Gráfico 29">
          <a:extLst>
            <a:ext uri="{FF2B5EF4-FFF2-40B4-BE49-F238E27FC236}">
              <a16:creationId xmlns:a16="http://schemas.microsoft.com/office/drawing/2014/main" id="{692D5E12-3440-49A0-A5A6-4BE0D4CF7A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5</xdr:col>
      <xdr:colOff>566737</xdr:colOff>
      <xdr:row>296</xdr:row>
      <xdr:rowOff>147637</xdr:rowOff>
    </xdr:from>
    <xdr:to>
      <xdr:col>11</xdr:col>
      <xdr:colOff>176212</xdr:colOff>
      <xdr:row>310</xdr:row>
      <xdr:rowOff>109537</xdr:rowOff>
    </xdr:to>
    <xdr:graphicFrame macro="">
      <xdr:nvGraphicFramePr>
        <xdr:cNvPr id="31" name="Gráfico 30">
          <a:extLst>
            <a:ext uri="{FF2B5EF4-FFF2-40B4-BE49-F238E27FC236}">
              <a16:creationId xmlns:a16="http://schemas.microsoft.com/office/drawing/2014/main" id="{4B672231-49B4-4DA3-951F-08DA0F5D42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5</xdr:col>
      <xdr:colOff>623887</xdr:colOff>
      <xdr:row>311</xdr:row>
      <xdr:rowOff>128587</xdr:rowOff>
    </xdr:from>
    <xdr:to>
      <xdr:col>11</xdr:col>
      <xdr:colOff>233362</xdr:colOff>
      <xdr:row>325</xdr:row>
      <xdr:rowOff>90487</xdr:rowOff>
    </xdr:to>
    <xdr:graphicFrame macro="">
      <xdr:nvGraphicFramePr>
        <xdr:cNvPr id="32" name="Gráfico 31">
          <a:extLst>
            <a:ext uri="{FF2B5EF4-FFF2-40B4-BE49-F238E27FC236}">
              <a16:creationId xmlns:a16="http://schemas.microsoft.com/office/drawing/2014/main" id="{CB9B921C-2C27-4898-BD10-40F78E9B5A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5</xdr:col>
      <xdr:colOff>538162</xdr:colOff>
      <xdr:row>330</xdr:row>
      <xdr:rowOff>138112</xdr:rowOff>
    </xdr:from>
    <xdr:to>
      <xdr:col>11</xdr:col>
      <xdr:colOff>147637</xdr:colOff>
      <xdr:row>344</xdr:row>
      <xdr:rowOff>100012</xdr:rowOff>
    </xdr:to>
    <xdr:graphicFrame macro="">
      <xdr:nvGraphicFramePr>
        <xdr:cNvPr id="33" name="Gráfico 32">
          <a:extLst>
            <a:ext uri="{FF2B5EF4-FFF2-40B4-BE49-F238E27FC236}">
              <a16:creationId xmlns:a16="http://schemas.microsoft.com/office/drawing/2014/main" id="{36834EFB-7DC1-4362-82D2-B1604120C5B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5</xdr:col>
      <xdr:colOff>642937</xdr:colOff>
      <xdr:row>349</xdr:row>
      <xdr:rowOff>185737</xdr:rowOff>
    </xdr:from>
    <xdr:to>
      <xdr:col>11</xdr:col>
      <xdr:colOff>252412</xdr:colOff>
      <xdr:row>363</xdr:row>
      <xdr:rowOff>147637</xdr:rowOff>
    </xdr:to>
    <xdr:graphicFrame macro="">
      <xdr:nvGraphicFramePr>
        <xdr:cNvPr id="34" name="Gráfico 33">
          <a:extLst>
            <a:ext uri="{FF2B5EF4-FFF2-40B4-BE49-F238E27FC236}">
              <a16:creationId xmlns:a16="http://schemas.microsoft.com/office/drawing/2014/main" id="{F98ADFEB-E3C8-4DAA-A288-6E73526355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5</xdr:col>
      <xdr:colOff>628649</xdr:colOff>
      <xdr:row>368</xdr:row>
      <xdr:rowOff>23812</xdr:rowOff>
    </xdr:from>
    <xdr:to>
      <xdr:col>11</xdr:col>
      <xdr:colOff>38100</xdr:colOff>
      <xdr:row>381</xdr:row>
      <xdr:rowOff>176212</xdr:rowOff>
    </xdr:to>
    <xdr:graphicFrame macro="">
      <xdr:nvGraphicFramePr>
        <xdr:cNvPr id="36" name="Gráfico 35">
          <a:extLst>
            <a:ext uri="{FF2B5EF4-FFF2-40B4-BE49-F238E27FC236}">
              <a16:creationId xmlns:a16="http://schemas.microsoft.com/office/drawing/2014/main" id="{DBCE2E21-E8C3-4293-95F9-2352540551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5</xdr:col>
      <xdr:colOff>619124</xdr:colOff>
      <xdr:row>388</xdr:row>
      <xdr:rowOff>128587</xdr:rowOff>
    </xdr:from>
    <xdr:to>
      <xdr:col>10</xdr:col>
      <xdr:colOff>414336</xdr:colOff>
      <xdr:row>402</xdr:row>
      <xdr:rowOff>90487</xdr:rowOff>
    </xdr:to>
    <xdr:graphicFrame macro="">
      <xdr:nvGraphicFramePr>
        <xdr:cNvPr id="38" name="Gráfico 37">
          <a:extLst>
            <a:ext uri="{FF2B5EF4-FFF2-40B4-BE49-F238E27FC236}">
              <a16:creationId xmlns:a16="http://schemas.microsoft.com/office/drawing/2014/main" id="{2BD96954-EB31-4171-8715-18A097E87D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5</xdr:col>
      <xdr:colOff>528637</xdr:colOff>
      <xdr:row>409</xdr:row>
      <xdr:rowOff>52387</xdr:rowOff>
    </xdr:from>
    <xdr:to>
      <xdr:col>11</xdr:col>
      <xdr:colOff>138112</xdr:colOff>
      <xdr:row>423</xdr:row>
      <xdr:rowOff>4762</xdr:rowOff>
    </xdr:to>
    <xdr:graphicFrame macro="">
      <xdr:nvGraphicFramePr>
        <xdr:cNvPr id="39" name="Gráfico 38">
          <a:extLst>
            <a:ext uri="{FF2B5EF4-FFF2-40B4-BE49-F238E27FC236}">
              <a16:creationId xmlns:a16="http://schemas.microsoft.com/office/drawing/2014/main" id="{51217AAF-1904-4946-B9BE-221471283D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5</xdr:col>
      <xdr:colOff>985837</xdr:colOff>
      <xdr:row>426</xdr:row>
      <xdr:rowOff>14287</xdr:rowOff>
    </xdr:from>
    <xdr:to>
      <xdr:col>11</xdr:col>
      <xdr:colOff>595312</xdr:colOff>
      <xdr:row>439</xdr:row>
      <xdr:rowOff>166687</xdr:rowOff>
    </xdr:to>
    <xdr:graphicFrame macro="">
      <xdr:nvGraphicFramePr>
        <xdr:cNvPr id="40" name="Gráfico 39">
          <a:extLst>
            <a:ext uri="{FF2B5EF4-FFF2-40B4-BE49-F238E27FC236}">
              <a16:creationId xmlns:a16="http://schemas.microsoft.com/office/drawing/2014/main" id="{188EE3B1-948A-4633-9E47-52D04359FEF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5</xdr:col>
      <xdr:colOff>604837</xdr:colOff>
      <xdr:row>443</xdr:row>
      <xdr:rowOff>176212</xdr:rowOff>
    </xdr:from>
    <xdr:to>
      <xdr:col>11</xdr:col>
      <xdr:colOff>214312</xdr:colOff>
      <xdr:row>457</xdr:row>
      <xdr:rowOff>138112</xdr:rowOff>
    </xdr:to>
    <xdr:graphicFrame macro="">
      <xdr:nvGraphicFramePr>
        <xdr:cNvPr id="41" name="Gráfico 40">
          <a:extLst>
            <a:ext uri="{FF2B5EF4-FFF2-40B4-BE49-F238E27FC236}">
              <a16:creationId xmlns:a16="http://schemas.microsoft.com/office/drawing/2014/main" id="{38B96211-350F-401D-8576-45F855D77E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5</xdr:col>
      <xdr:colOff>681037</xdr:colOff>
      <xdr:row>463</xdr:row>
      <xdr:rowOff>14287</xdr:rowOff>
    </xdr:from>
    <xdr:to>
      <xdr:col>11</xdr:col>
      <xdr:colOff>290512</xdr:colOff>
      <xdr:row>476</xdr:row>
      <xdr:rowOff>166687</xdr:rowOff>
    </xdr:to>
    <xdr:graphicFrame macro="">
      <xdr:nvGraphicFramePr>
        <xdr:cNvPr id="43" name="Gráfico 42">
          <a:extLst>
            <a:ext uri="{FF2B5EF4-FFF2-40B4-BE49-F238E27FC236}">
              <a16:creationId xmlns:a16="http://schemas.microsoft.com/office/drawing/2014/main" id="{D0AEC0B9-64AC-468F-A54A-4889096CAD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5</xdr:col>
      <xdr:colOff>652462</xdr:colOff>
      <xdr:row>483</xdr:row>
      <xdr:rowOff>61912</xdr:rowOff>
    </xdr:from>
    <xdr:to>
      <xdr:col>11</xdr:col>
      <xdr:colOff>261937</xdr:colOff>
      <xdr:row>497</xdr:row>
      <xdr:rowOff>23812</xdr:rowOff>
    </xdr:to>
    <xdr:graphicFrame macro="">
      <xdr:nvGraphicFramePr>
        <xdr:cNvPr id="44" name="Gráfico 43">
          <a:extLst>
            <a:ext uri="{FF2B5EF4-FFF2-40B4-BE49-F238E27FC236}">
              <a16:creationId xmlns:a16="http://schemas.microsoft.com/office/drawing/2014/main" id="{4ED1DA13-CD38-4D9A-889E-9F6C73476A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5</xdr:col>
      <xdr:colOff>623887</xdr:colOff>
      <xdr:row>503</xdr:row>
      <xdr:rowOff>71437</xdr:rowOff>
    </xdr:from>
    <xdr:to>
      <xdr:col>11</xdr:col>
      <xdr:colOff>233362</xdr:colOff>
      <xdr:row>517</xdr:row>
      <xdr:rowOff>33337</xdr:rowOff>
    </xdr:to>
    <xdr:graphicFrame macro="">
      <xdr:nvGraphicFramePr>
        <xdr:cNvPr id="45" name="Gráfico 44">
          <a:extLst>
            <a:ext uri="{FF2B5EF4-FFF2-40B4-BE49-F238E27FC236}">
              <a16:creationId xmlns:a16="http://schemas.microsoft.com/office/drawing/2014/main" id="{178BD115-BCA2-4DBF-AD58-76B05D6D0CF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5</xdr:col>
      <xdr:colOff>661987</xdr:colOff>
      <xdr:row>523</xdr:row>
      <xdr:rowOff>61912</xdr:rowOff>
    </xdr:from>
    <xdr:to>
      <xdr:col>11</xdr:col>
      <xdr:colOff>271462</xdr:colOff>
      <xdr:row>537</xdr:row>
      <xdr:rowOff>23812</xdr:rowOff>
    </xdr:to>
    <xdr:graphicFrame macro="">
      <xdr:nvGraphicFramePr>
        <xdr:cNvPr id="46" name="Gráfico 45">
          <a:extLst>
            <a:ext uri="{FF2B5EF4-FFF2-40B4-BE49-F238E27FC236}">
              <a16:creationId xmlns:a16="http://schemas.microsoft.com/office/drawing/2014/main" id="{92364DE9-FCC3-4716-B78F-BB08339B94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5</xdr:col>
      <xdr:colOff>776287</xdr:colOff>
      <xdr:row>544</xdr:row>
      <xdr:rowOff>42862</xdr:rowOff>
    </xdr:from>
    <xdr:to>
      <xdr:col>11</xdr:col>
      <xdr:colOff>385762</xdr:colOff>
      <xdr:row>558</xdr:row>
      <xdr:rowOff>4762</xdr:rowOff>
    </xdr:to>
    <xdr:graphicFrame macro="">
      <xdr:nvGraphicFramePr>
        <xdr:cNvPr id="47" name="Gráfico 46">
          <a:extLst>
            <a:ext uri="{FF2B5EF4-FFF2-40B4-BE49-F238E27FC236}">
              <a16:creationId xmlns:a16="http://schemas.microsoft.com/office/drawing/2014/main" id="{B5BA373E-8517-4227-8AAD-F6A3E1EE6B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5</xdr:col>
      <xdr:colOff>652462</xdr:colOff>
      <xdr:row>564</xdr:row>
      <xdr:rowOff>52387</xdr:rowOff>
    </xdr:from>
    <xdr:to>
      <xdr:col>11</xdr:col>
      <xdr:colOff>261937</xdr:colOff>
      <xdr:row>578</xdr:row>
      <xdr:rowOff>4762</xdr:rowOff>
    </xdr:to>
    <xdr:graphicFrame macro="">
      <xdr:nvGraphicFramePr>
        <xdr:cNvPr id="48" name="Gráfico 47">
          <a:extLst>
            <a:ext uri="{FF2B5EF4-FFF2-40B4-BE49-F238E27FC236}">
              <a16:creationId xmlns:a16="http://schemas.microsoft.com/office/drawing/2014/main" id="{5372E52A-D29B-428A-BD8C-44F0E3C1007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5</xdr:col>
      <xdr:colOff>823912</xdr:colOff>
      <xdr:row>581</xdr:row>
      <xdr:rowOff>147637</xdr:rowOff>
    </xdr:from>
    <xdr:to>
      <xdr:col>11</xdr:col>
      <xdr:colOff>433387</xdr:colOff>
      <xdr:row>595</xdr:row>
      <xdr:rowOff>109537</xdr:rowOff>
    </xdr:to>
    <xdr:graphicFrame macro="">
      <xdr:nvGraphicFramePr>
        <xdr:cNvPr id="49" name="Gráfico 48">
          <a:extLst>
            <a:ext uri="{FF2B5EF4-FFF2-40B4-BE49-F238E27FC236}">
              <a16:creationId xmlns:a16="http://schemas.microsoft.com/office/drawing/2014/main" id="{0356825D-9EEE-42F6-A658-1ADFEAAECF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5</xdr:col>
      <xdr:colOff>900112</xdr:colOff>
      <xdr:row>599</xdr:row>
      <xdr:rowOff>14287</xdr:rowOff>
    </xdr:from>
    <xdr:to>
      <xdr:col>11</xdr:col>
      <xdr:colOff>509587</xdr:colOff>
      <xdr:row>612</xdr:row>
      <xdr:rowOff>166687</xdr:rowOff>
    </xdr:to>
    <xdr:graphicFrame macro="">
      <xdr:nvGraphicFramePr>
        <xdr:cNvPr id="51" name="Gráfico 50">
          <a:extLst>
            <a:ext uri="{FF2B5EF4-FFF2-40B4-BE49-F238E27FC236}">
              <a16:creationId xmlns:a16="http://schemas.microsoft.com/office/drawing/2014/main" id="{5E31F8F6-0ED4-41A8-9B26-27CBEC90DCD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5</xdr:col>
      <xdr:colOff>909637</xdr:colOff>
      <xdr:row>617</xdr:row>
      <xdr:rowOff>128587</xdr:rowOff>
    </xdr:from>
    <xdr:to>
      <xdr:col>11</xdr:col>
      <xdr:colOff>519112</xdr:colOff>
      <xdr:row>631</xdr:row>
      <xdr:rowOff>90487</xdr:rowOff>
    </xdr:to>
    <xdr:graphicFrame macro="">
      <xdr:nvGraphicFramePr>
        <xdr:cNvPr id="52" name="Gráfico 51">
          <a:extLst>
            <a:ext uri="{FF2B5EF4-FFF2-40B4-BE49-F238E27FC236}">
              <a16:creationId xmlns:a16="http://schemas.microsoft.com/office/drawing/2014/main" id="{22FF113B-1CA9-4892-A4CA-5E6B7A9B867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5</xdr:col>
      <xdr:colOff>900112</xdr:colOff>
      <xdr:row>635</xdr:row>
      <xdr:rowOff>147637</xdr:rowOff>
    </xdr:from>
    <xdr:to>
      <xdr:col>11</xdr:col>
      <xdr:colOff>509587</xdr:colOff>
      <xdr:row>649</xdr:row>
      <xdr:rowOff>109537</xdr:rowOff>
    </xdr:to>
    <xdr:graphicFrame macro="">
      <xdr:nvGraphicFramePr>
        <xdr:cNvPr id="54" name="Gráfico 53">
          <a:extLst>
            <a:ext uri="{FF2B5EF4-FFF2-40B4-BE49-F238E27FC236}">
              <a16:creationId xmlns:a16="http://schemas.microsoft.com/office/drawing/2014/main" id="{39CE8D23-B902-42DA-99D8-3E58234B5D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5</xdr:col>
      <xdr:colOff>895350</xdr:colOff>
      <xdr:row>654</xdr:row>
      <xdr:rowOff>147637</xdr:rowOff>
    </xdr:from>
    <xdr:to>
      <xdr:col>11</xdr:col>
      <xdr:colOff>504825</xdr:colOff>
      <xdr:row>668</xdr:row>
      <xdr:rowOff>109537</xdr:rowOff>
    </xdr:to>
    <xdr:graphicFrame macro="">
      <xdr:nvGraphicFramePr>
        <xdr:cNvPr id="55" name="Gráfico 54">
          <a:extLst>
            <a:ext uri="{FF2B5EF4-FFF2-40B4-BE49-F238E27FC236}">
              <a16:creationId xmlns:a16="http://schemas.microsoft.com/office/drawing/2014/main" id="{2B54361B-84BA-4C64-AAFB-E077089F3CA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5</xdr:col>
      <xdr:colOff>885825</xdr:colOff>
      <xdr:row>672</xdr:row>
      <xdr:rowOff>80962</xdr:rowOff>
    </xdr:from>
    <xdr:to>
      <xdr:col>11</xdr:col>
      <xdr:colOff>495300</xdr:colOff>
      <xdr:row>686</xdr:row>
      <xdr:rowOff>42862</xdr:rowOff>
    </xdr:to>
    <xdr:graphicFrame macro="">
      <xdr:nvGraphicFramePr>
        <xdr:cNvPr id="56" name="Gráfico 55">
          <a:extLst>
            <a:ext uri="{FF2B5EF4-FFF2-40B4-BE49-F238E27FC236}">
              <a16:creationId xmlns:a16="http://schemas.microsoft.com/office/drawing/2014/main" id="{29FA3EAD-AE60-4C3C-A4BD-20F6DDC1614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5</xdr:col>
      <xdr:colOff>895350</xdr:colOff>
      <xdr:row>689</xdr:row>
      <xdr:rowOff>109537</xdr:rowOff>
    </xdr:from>
    <xdr:to>
      <xdr:col>11</xdr:col>
      <xdr:colOff>504825</xdr:colOff>
      <xdr:row>703</xdr:row>
      <xdr:rowOff>71437</xdr:rowOff>
    </xdr:to>
    <xdr:graphicFrame macro="">
      <xdr:nvGraphicFramePr>
        <xdr:cNvPr id="58" name="Gráfico 57">
          <a:extLst>
            <a:ext uri="{FF2B5EF4-FFF2-40B4-BE49-F238E27FC236}">
              <a16:creationId xmlns:a16="http://schemas.microsoft.com/office/drawing/2014/main" id="{167CBAC1-A38D-4F49-8AA8-6B9226E142E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5</xdr:col>
      <xdr:colOff>885825</xdr:colOff>
      <xdr:row>708</xdr:row>
      <xdr:rowOff>61912</xdr:rowOff>
    </xdr:from>
    <xdr:to>
      <xdr:col>11</xdr:col>
      <xdr:colOff>495300</xdr:colOff>
      <xdr:row>722</xdr:row>
      <xdr:rowOff>23812</xdr:rowOff>
    </xdr:to>
    <xdr:graphicFrame macro="">
      <xdr:nvGraphicFramePr>
        <xdr:cNvPr id="59" name="Gráfico 58">
          <a:extLst>
            <a:ext uri="{FF2B5EF4-FFF2-40B4-BE49-F238E27FC236}">
              <a16:creationId xmlns:a16="http://schemas.microsoft.com/office/drawing/2014/main" id="{AD280AA9-4D00-4810-87EA-7ABD60E568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5</xdr:col>
      <xdr:colOff>895350</xdr:colOff>
      <xdr:row>723</xdr:row>
      <xdr:rowOff>185737</xdr:rowOff>
    </xdr:from>
    <xdr:to>
      <xdr:col>11</xdr:col>
      <xdr:colOff>504825</xdr:colOff>
      <xdr:row>737</xdr:row>
      <xdr:rowOff>147637</xdr:rowOff>
    </xdr:to>
    <xdr:graphicFrame macro="">
      <xdr:nvGraphicFramePr>
        <xdr:cNvPr id="60" name="Gráfico 59">
          <a:extLst>
            <a:ext uri="{FF2B5EF4-FFF2-40B4-BE49-F238E27FC236}">
              <a16:creationId xmlns:a16="http://schemas.microsoft.com/office/drawing/2014/main" id="{9526119A-08FB-46DF-BA12-4014AD88E3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5</xdr:col>
      <xdr:colOff>776286</xdr:colOff>
      <xdr:row>737</xdr:row>
      <xdr:rowOff>133350</xdr:rowOff>
    </xdr:from>
    <xdr:to>
      <xdr:col>11</xdr:col>
      <xdr:colOff>714374</xdr:colOff>
      <xdr:row>751</xdr:row>
      <xdr:rowOff>128587</xdr:rowOff>
    </xdr:to>
    <xdr:graphicFrame macro="">
      <xdr:nvGraphicFramePr>
        <xdr:cNvPr id="61" name="Gráfico 60">
          <a:extLst>
            <a:ext uri="{FF2B5EF4-FFF2-40B4-BE49-F238E27FC236}">
              <a16:creationId xmlns:a16="http://schemas.microsoft.com/office/drawing/2014/main" id="{5AF31B06-BD02-437C-AEEE-5E3EB3406B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5</xdr:col>
      <xdr:colOff>833437</xdr:colOff>
      <xdr:row>753</xdr:row>
      <xdr:rowOff>109537</xdr:rowOff>
    </xdr:from>
    <xdr:to>
      <xdr:col>11</xdr:col>
      <xdr:colOff>442912</xdr:colOff>
      <xdr:row>767</xdr:row>
      <xdr:rowOff>71437</xdr:rowOff>
    </xdr:to>
    <xdr:graphicFrame macro="">
      <xdr:nvGraphicFramePr>
        <xdr:cNvPr id="62" name="Gráfico 61">
          <a:extLst>
            <a:ext uri="{FF2B5EF4-FFF2-40B4-BE49-F238E27FC236}">
              <a16:creationId xmlns:a16="http://schemas.microsoft.com/office/drawing/2014/main" id="{88C16619-3DFD-40C0-B44B-0017D10C9C3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5</xdr:col>
      <xdr:colOff>928687</xdr:colOff>
      <xdr:row>769</xdr:row>
      <xdr:rowOff>80962</xdr:rowOff>
    </xdr:from>
    <xdr:to>
      <xdr:col>11</xdr:col>
      <xdr:colOff>538162</xdr:colOff>
      <xdr:row>783</xdr:row>
      <xdr:rowOff>42862</xdr:rowOff>
    </xdr:to>
    <xdr:graphicFrame macro="">
      <xdr:nvGraphicFramePr>
        <xdr:cNvPr id="63" name="Gráfico 62">
          <a:extLst>
            <a:ext uri="{FF2B5EF4-FFF2-40B4-BE49-F238E27FC236}">
              <a16:creationId xmlns:a16="http://schemas.microsoft.com/office/drawing/2014/main" id="{B88A6083-4DB5-4573-A26C-138757DB9AA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5</xdr:col>
      <xdr:colOff>881062</xdr:colOff>
      <xdr:row>782</xdr:row>
      <xdr:rowOff>138112</xdr:rowOff>
    </xdr:from>
    <xdr:to>
      <xdr:col>11</xdr:col>
      <xdr:colOff>490537</xdr:colOff>
      <xdr:row>796</xdr:row>
      <xdr:rowOff>100012</xdr:rowOff>
    </xdr:to>
    <xdr:graphicFrame macro="">
      <xdr:nvGraphicFramePr>
        <xdr:cNvPr id="64" name="Gráfico 63">
          <a:extLst>
            <a:ext uri="{FF2B5EF4-FFF2-40B4-BE49-F238E27FC236}">
              <a16:creationId xmlns:a16="http://schemas.microsoft.com/office/drawing/2014/main" id="{D9054014-91F4-47D2-B7DA-0B6B5618FA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5</xdr:col>
      <xdr:colOff>862012</xdr:colOff>
      <xdr:row>797</xdr:row>
      <xdr:rowOff>33337</xdr:rowOff>
    </xdr:from>
    <xdr:to>
      <xdr:col>11</xdr:col>
      <xdr:colOff>471487</xdr:colOff>
      <xdr:row>810</xdr:row>
      <xdr:rowOff>185737</xdr:rowOff>
    </xdr:to>
    <xdr:graphicFrame macro="">
      <xdr:nvGraphicFramePr>
        <xdr:cNvPr id="66" name="Gráfico 65">
          <a:extLst>
            <a:ext uri="{FF2B5EF4-FFF2-40B4-BE49-F238E27FC236}">
              <a16:creationId xmlns:a16="http://schemas.microsoft.com/office/drawing/2014/main" id="{DCDB5242-1B3B-4F28-BEA9-894A5448EEE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5</xdr:col>
      <xdr:colOff>957262</xdr:colOff>
      <xdr:row>813</xdr:row>
      <xdr:rowOff>109537</xdr:rowOff>
    </xdr:from>
    <xdr:to>
      <xdr:col>11</xdr:col>
      <xdr:colOff>566737</xdr:colOff>
      <xdr:row>827</xdr:row>
      <xdr:rowOff>71437</xdr:rowOff>
    </xdr:to>
    <xdr:graphicFrame macro="">
      <xdr:nvGraphicFramePr>
        <xdr:cNvPr id="67" name="Gráfico 66">
          <a:extLst>
            <a:ext uri="{FF2B5EF4-FFF2-40B4-BE49-F238E27FC236}">
              <a16:creationId xmlns:a16="http://schemas.microsoft.com/office/drawing/2014/main" id="{013FEDFE-77B8-4955-9919-BC3CC9CB854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5</xdr:col>
      <xdr:colOff>985837</xdr:colOff>
      <xdr:row>828</xdr:row>
      <xdr:rowOff>90487</xdr:rowOff>
    </xdr:from>
    <xdr:to>
      <xdr:col>11</xdr:col>
      <xdr:colOff>595312</xdr:colOff>
      <xdr:row>842</xdr:row>
      <xdr:rowOff>52387</xdr:rowOff>
    </xdr:to>
    <xdr:graphicFrame macro="">
      <xdr:nvGraphicFramePr>
        <xdr:cNvPr id="68" name="Gráfico 67">
          <a:extLst>
            <a:ext uri="{FF2B5EF4-FFF2-40B4-BE49-F238E27FC236}">
              <a16:creationId xmlns:a16="http://schemas.microsoft.com/office/drawing/2014/main" id="{23C36989-036A-4AAF-AA7B-10D03CC644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5</xdr:col>
      <xdr:colOff>957262</xdr:colOff>
      <xdr:row>843</xdr:row>
      <xdr:rowOff>52387</xdr:rowOff>
    </xdr:from>
    <xdr:to>
      <xdr:col>11</xdr:col>
      <xdr:colOff>566737</xdr:colOff>
      <xdr:row>857</xdr:row>
      <xdr:rowOff>14287</xdr:rowOff>
    </xdr:to>
    <xdr:graphicFrame macro="">
      <xdr:nvGraphicFramePr>
        <xdr:cNvPr id="69" name="Gráfico 68">
          <a:extLst>
            <a:ext uri="{FF2B5EF4-FFF2-40B4-BE49-F238E27FC236}">
              <a16:creationId xmlns:a16="http://schemas.microsoft.com/office/drawing/2014/main" id="{6A141BAC-1F4E-430C-9D81-796CE289153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5</xdr:col>
      <xdr:colOff>1023937</xdr:colOff>
      <xdr:row>858</xdr:row>
      <xdr:rowOff>128587</xdr:rowOff>
    </xdr:from>
    <xdr:to>
      <xdr:col>11</xdr:col>
      <xdr:colOff>633412</xdr:colOff>
      <xdr:row>872</xdr:row>
      <xdr:rowOff>90487</xdr:rowOff>
    </xdr:to>
    <xdr:graphicFrame macro="">
      <xdr:nvGraphicFramePr>
        <xdr:cNvPr id="70" name="Gráfico 69">
          <a:extLst>
            <a:ext uri="{FF2B5EF4-FFF2-40B4-BE49-F238E27FC236}">
              <a16:creationId xmlns:a16="http://schemas.microsoft.com/office/drawing/2014/main" id="{2D30F8F0-67BF-4E10-8B03-6E535A4C9B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5</xdr:col>
      <xdr:colOff>947737</xdr:colOff>
      <xdr:row>873</xdr:row>
      <xdr:rowOff>61912</xdr:rowOff>
    </xdr:from>
    <xdr:to>
      <xdr:col>11</xdr:col>
      <xdr:colOff>557212</xdr:colOff>
      <xdr:row>887</xdr:row>
      <xdr:rowOff>23812</xdr:rowOff>
    </xdr:to>
    <xdr:graphicFrame macro="">
      <xdr:nvGraphicFramePr>
        <xdr:cNvPr id="71" name="Gráfico 70">
          <a:extLst>
            <a:ext uri="{FF2B5EF4-FFF2-40B4-BE49-F238E27FC236}">
              <a16:creationId xmlns:a16="http://schemas.microsoft.com/office/drawing/2014/main" id="{F62E7DAB-5F49-44C0-9513-8AF93D0100F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5</xdr:col>
      <xdr:colOff>1071562</xdr:colOff>
      <xdr:row>887</xdr:row>
      <xdr:rowOff>119062</xdr:rowOff>
    </xdr:from>
    <xdr:to>
      <xdr:col>11</xdr:col>
      <xdr:colOff>681037</xdr:colOff>
      <xdr:row>901</xdr:row>
      <xdr:rowOff>71437</xdr:rowOff>
    </xdr:to>
    <xdr:graphicFrame macro="">
      <xdr:nvGraphicFramePr>
        <xdr:cNvPr id="72" name="Gráfico 71">
          <a:extLst>
            <a:ext uri="{FF2B5EF4-FFF2-40B4-BE49-F238E27FC236}">
              <a16:creationId xmlns:a16="http://schemas.microsoft.com/office/drawing/2014/main" id="{82ABF1B8-12C3-4156-AA2E-BFA325852B8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5</xdr:col>
      <xdr:colOff>1071562</xdr:colOff>
      <xdr:row>902</xdr:row>
      <xdr:rowOff>14287</xdr:rowOff>
    </xdr:from>
    <xdr:to>
      <xdr:col>11</xdr:col>
      <xdr:colOff>681037</xdr:colOff>
      <xdr:row>915</xdr:row>
      <xdr:rowOff>166687</xdr:rowOff>
    </xdr:to>
    <xdr:graphicFrame macro="">
      <xdr:nvGraphicFramePr>
        <xdr:cNvPr id="73" name="Gráfico 72">
          <a:extLst>
            <a:ext uri="{FF2B5EF4-FFF2-40B4-BE49-F238E27FC236}">
              <a16:creationId xmlns:a16="http://schemas.microsoft.com/office/drawing/2014/main" id="{0156D755-DCAB-425B-B310-D742EAE1A9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5</xdr:col>
      <xdr:colOff>1033462</xdr:colOff>
      <xdr:row>917</xdr:row>
      <xdr:rowOff>157162</xdr:rowOff>
    </xdr:from>
    <xdr:to>
      <xdr:col>11</xdr:col>
      <xdr:colOff>642937</xdr:colOff>
      <xdr:row>931</xdr:row>
      <xdr:rowOff>119062</xdr:rowOff>
    </xdr:to>
    <xdr:graphicFrame macro="">
      <xdr:nvGraphicFramePr>
        <xdr:cNvPr id="74" name="Gráfico 73">
          <a:extLst>
            <a:ext uri="{FF2B5EF4-FFF2-40B4-BE49-F238E27FC236}">
              <a16:creationId xmlns:a16="http://schemas.microsoft.com/office/drawing/2014/main" id="{519D1573-9EFD-4B55-8E42-C1829391350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5</xdr:col>
      <xdr:colOff>890587</xdr:colOff>
      <xdr:row>937</xdr:row>
      <xdr:rowOff>42862</xdr:rowOff>
    </xdr:from>
    <xdr:to>
      <xdr:col>11</xdr:col>
      <xdr:colOff>666750</xdr:colOff>
      <xdr:row>951</xdr:row>
      <xdr:rowOff>152400</xdr:rowOff>
    </xdr:to>
    <xdr:graphicFrame macro="">
      <xdr:nvGraphicFramePr>
        <xdr:cNvPr id="75" name="Gráfico 74">
          <a:extLst>
            <a:ext uri="{FF2B5EF4-FFF2-40B4-BE49-F238E27FC236}">
              <a16:creationId xmlns:a16="http://schemas.microsoft.com/office/drawing/2014/main" id="{A24A5CF2-5CD3-4882-AC0A-499D4348DD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5</xdr:col>
      <xdr:colOff>1119187</xdr:colOff>
      <xdr:row>957</xdr:row>
      <xdr:rowOff>61912</xdr:rowOff>
    </xdr:from>
    <xdr:to>
      <xdr:col>11</xdr:col>
      <xdr:colOff>728662</xdr:colOff>
      <xdr:row>971</xdr:row>
      <xdr:rowOff>23812</xdr:rowOff>
    </xdr:to>
    <xdr:graphicFrame macro="">
      <xdr:nvGraphicFramePr>
        <xdr:cNvPr id="76" name="Gráfico 75">
          <a:extLst>
            <a:ext uri="{FF2B5EF4-FFF2-40B4-BE49-F238E27FC236}">
              <a16:creationId xmlns:a16="http://schemas.microsoft.com/office/drawing/2014/main" id="{2AEC7702-F296-41CF-9ABD-798059BADF4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5</xdr:col>
      <xdr:colOff>1128712</xdr:colOff>
      <xdr:row>975</xdr:row>
      <xdr:rowOff>14287</xdr:rowOff>
    </xdr:from>
    <xdr:to>
      <xdr:col>11</xdr:col>
      <xdr:colOff>738187</xdr:colOff>
      <xdr:row>989</xdr:row>
      <xdr:rowOff>28575</xdr:rowOff>
    </xdr:to>
    <xdr:graphicFrame macro="">
      <xdr:nvGraphicFramePr>
        <xdr:cNvPr id="77" name="Gráfico 76">
          <a:extLst>
            <a:ext uri="{FF2B5EF4-FFF2-40B4-BE49-F238E27FC236}">
              <a16:creationId xmlns:a16="http://schemas.microsoft.com/office/drawing/2014/main" id="{5DE453DE-C018-4A24-A925-E9F95CA6A5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5</xdr:col>
      <xdr:colOff>1076325</xdr:colOff>
      <xdr:row>994</xdr:row>
      <xdr:rowOff>80962</xdr:rowOff>
    </xdr:from>
    <xdr:to>
      <xdr:col>11</xdr:col>
      <xdr:colOff>685800</xdr:colOff>
      <xdr:row>1008</xdr:row>
      <xdr:rowOff>42862</xdr:rowOff>
    </xdr:to>
    <xdr:graphicFrame macro="">
      <xdr:nvGraphicFramePr>
        <xdr:cNvPr id="78" name="Gráfico 77">
          <a:extLst>
            <a:ext uri="{FF2B5EF4-FFF2-40B4-BE49-F238E27FC236}">
              <a16:creationId xmlns:a16="http://schemas.microsoft.com/office/drawing/2014/main" id="{3FA77D30-5EA0-4CA1-9386-0036C621216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5</xdr:col>
      <xdr:colOff>1057275</xdr:colOff>
      <xdr:row>1014</xdr:row>
      <xdr:rowOff>33337</xdr:rowOff>
    </xdr:from>
    <xdr:to>
      <xdr:col>11</xdr:col>
      <xdr:colOff>666750</xdr:colOff>
      <xdr:row>1027</xdr:row>
      <xdr:rowOff>185737</xdr:rowOff>
    </xdr:to>
    <xdr:graphicFrame macro="">
      <xdr:nvGraphicFramePr>
        <xdr:cNvPr id="79" name="Gráfico 78">
          <a:extLst>
            <a:ext uri="{FF2B5EF4-FFF2-40B4-BE49-F238E27FC236}">
              <a16:creationId xmlns:a16="http://schemas.microsoft.com/office/drawing/2014/main" id="{122D39C9-D339-4D98-A7DC-2A0E313114B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5</xdr:col>
      <xdr:colOff>1066800</xdr:colOff>
      <xdr:row>1031</xdr:row>
      <xdr:rowOff>119062</xdr:rowOff>
    </xdr:from>
    <xdr:to>
      <xdr:col>11</xdr:col>
      <xdr:colOff>676275</xdr:colOff>
      <xdr:row>1045</xdr:row>
      <xdr:rowOff>80962</xdr:rowOff>
    </xdr:to>
    <xdr:graphicFrame macro="">
      <xdr:nvGraphicFramePr>
        <xdr:cNvPr id="80" name="Gráfico 79">
          <a:extLst>
            <a:ext uri="{FF2B5EF4-FFF2-40B4-BE49-F238E27FC236}">
              <a16:creationId xmlns:a16="http://schemas.microsoft.com/office/drawing/2014/main" id="{9D72BCAB-4EC2-492E-A767-7F292ED355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6</xdr:col>
      <xdr:colOff>57150</xdr:colOff>
      <xdr:row>1051</xdr:row>
      <xdr:rowOff>176212</xdr:rowOff>
    </xdr:from>
    <xdr:to>
      <xdr:col>12</xdr:col>
      <xdr:colOff>57150</xdr:colOff>
      <xdr:row>1065</xdr:row>
      <xdr:rowOff>138112</xdr:rowOff>
    </xdr:to>
    <xdr:graphicFrame macro="">
      <xdr:nvGraphicFramePr>
        <xdr:cNvPr id="81" name="Gráfico 80">
          <a:extLst>
            <a:ext uri="{FF2B5EF4-FFF2-40B4-BE49-F238E27FC236}">
              <a16:creationId xmlns:a16="http://schemas.microsoft.com/office/drawing/2014/main" id="{A6479AEF-762C-46B8-9F29-FFD5C820BC6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5</xdr:col>
      <xdr:colOff>1038225</xdr:colOff>
      <xdr:row>1071</xdr:row>
      <xdr:rowOff>4762</xdr:rowOff>
    </xdr:from>
    <xdr:to>
      <xdr:col>11</xdr:col>
      <xdr:colOff>647700</xdr:colOff>
      <xdr:row>1084</xdr:row>
      <xdr:rowOff>157162</xdr:rowOff>
    </xdr:to>
    <xdr:graphicFrame macro="">
      <xdr:nvGraphicFramePr>
        <xdr:cNvPr id="82" name="Gráfico 81">
          <a:extLst>
            <a:ext uri="{FF2B5EF4-FFF2-40B4-BE49-F238E27FC236}">
              <a16:creationId xmlns:a16="http://schemas.microsoft.com/office/drawing/2014/main" id="{7AAFAC31-63BE-4B63-B0A4-00D0661876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5</xdr:col>
      <xdr:colOff>895349</xdr:colOff>
      <xdr:row>1090</xdr:row>
      <xdr:rowOff>185737</xdr:rowOff>
    </xdr:from>
    <xdr:to>
      <xdr:col>12</xdr:col>
      <xdr:colOff>590549</xdr:colOff>
      <xdr:row>1112</xdr:row>
      <xdr:rowOff>9525</xdr:rowOff>
    </xdr:to>
    <xdr:graphicFrame macro="">
      <xdr:nvGraphicFramePr>
        <xdr:cNvPr id="83" name="Gráfico 82">
          <a:extLst>
            <a:ext uri="{FF2B5EF4-FFF2-40B4-BE49-F238E27FC236}">
              <a16:creationId xmlns:a16="http://schemas.microsoft.com/office/drawing/2014/main" id="{DA34FE3F-B601-49EA-A2AF-7EE3BCC172A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5</xdr:col>
      <xdr:colOff>847725</xdr:colOff>
      <xdr:row>1138</xdr:row>
      <xdr:rowOff>57150</xdr:rowOff>
    </xdr:from>
    <xdr:to>
      <xdr:col>11</xdr:col>
      <xdr:colOff>457200</xdr:colOff>
      <xdr:row>1153</xdr:row>
      <xdr:rowOff>71437</xdr:rowOff>
    </xdr:to>
    <xdr:graphicFrame macro="">
      <xdr:nvGraphicFramePr>
        <xdr:cNvPr id="84" name="Gráfico 83">
          <a:extLst>
            <a:ext uri="{FF2B5EF4-FFF2-40B4-BE49-F238E27FC236}">
              <a16:creationId xmlns:a16="http://schemas.microsoft.com/office/drawing/2014/main" id="{FCD814E2-A74C-4B3E-8C6B-D7147B641EC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5</xdr:col>
      <xdr:colOff>785812</xdr:colOff>
      <xdr:row>1156</xdr:row>
      <xdr:rowOff>109537</xdr:rowOff>
    </xdr:from>
    <xdr:to>
      <xdr:col>11</xdr:col>
      <xdr:colOff>395287</xdr:colOff>
      <xdr:row>1170</xdr:row>
      <xdr:rowOff>71437</xdr:rowOff>
    </xdr:to>
    <xdr:graphicFrame macro="">
      <xdr:nvGraphicFramePr>
        <xdr:cNvPr id="86" name="Gráfico 85">
          <a:extLst>
            <a:ext uri="{FF2B5EF4-FFF2-40B4-BE49-F238E27FC236}">
              <a16:creationId xmlns:a16="http://schemas.microsoft.com/office/drawing/2014/main" id="{EC58FF6B-C2DF-4F44-B104-6A113EF3628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5</xdr:col>
      <xdr:colOff>809625</xdr:colOff>
      <xdr:row>1173</xdr:row>
      <xdr:rowOff>147637</xdr:rowOff>
    </xdr:from>
    <xdr:to>
      <xdr:col>11</xdr:col>
      <xdr:colOff>419100</xdr:colOff>
      <xdr:row>1187</xdr:row>
      <xdr:rowOff>109537</xdr:rowOff>
    </xdr:to>
    <xdr:graphicFrame macro="">
      <xdr:nvGraphicFramePr>
        <xdr:cNvPr id="87" name="Gráfico 86">
          <a:extLst>
            <a:ext uri="{FF2B5EF4-FFF2-40B4-BE49-F238E27FC236}">
              <a16:creationId xmlns:a16="http://schemas.microsoft.com/office/drawing/2014/main" id="{00F23D9A-6C9D-4410-9C0A-130468DB925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5</xdr:col>
      <xdr:colOff>933450</xdr:colOff>
      <xdr:row>1190</xdr:row>
      <xdr:rowOff>61912</xdr:rowOff>
    </xdr:from>
    <xdr:to>
      <xdr:col>11</xdr:col>
      <xdr:colOff>542925</xdr:colOff>
      <xdr:row>1204</xdr:row>
      <xdr:rowOff>23812</xdr:rowOff>
    </xdr:to>
    <xdr:graphicFrame macro="">
      <xdr:nvGraphicFramePr>
        <xdr:cNvPr id="89" name="Gráfico 88">
          <a:extLst>
            <a:ext uri="{FF2B5EF4-FFF2-40B4-BE49-F238E27FC236}">
              <a16:creationId xmlns:a16="http://schemas.microsoft.com/office/drawing/2014/main" id="{10ED8A25-D917-42C2-B94D-4FF2BAB6E1A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5</xdr:col>
      <xdr:colOff>828675</xdr:colOff>
      <xdr:row>1206</xdr:row>
      <xdr:rowOff>4762</xdr:rowOff>
    </xdr:from>
    <xdr:to>
      <xdr:col>11</xdr:col>
      <xdr:colOff>438150</xdr:colOff>
      <xdr:row>1219</xdr:row>
      <xdr:rowOff>157162</xdr:rowOff>
    </xdr:to>
    <xdr:graphicFrame macro="">
      <xdr:nvGraphicFramePr>
        <xdr:cNvPr id="91" name="Gráfico 90">
          <a:extLst>
            <a:ext uri="{FF2B5EF4-FFF2-40B4-BE49-F238E27FC236}">
              <a16:creationId xmlns:a16="http://schemas.microsoft.com/office/drawing/2014/main" id="{75392B95-BB87-43EF-87C7-CA995FBBCE1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5</xdr:col>
      <xdr:colOff>752475</xdr:colOff>
      <xdr:row>1224</xdr:row>
      <xdr:rowOff>119062</xdr:rowOff>
    </xdr:from>
    <xdr:to>
      <xdr:col>11</xdr:col>
      <xdr:colOff>361950</xdr:colOff>
      <xdr:row>1238</xdr:row>
      <xdr:rowOff>80962</xdr:rowOff>
    </xdr:to>
    <xdr:graphicFrame macro="">
      <xdr:nvGraphicFramePr>
        <xdr:cNvPr id="92" name="Gráfico 91">
          <a:extLst>
            <a:ext uri="{FF2B5EF4-FFF2-40B4-BE49-F238E27FC236}">
              <a16:creationId xmlns:a16="http://schemas.microsoft.com/office/drawing/2014/main" id="{7281963F-B552-4F0F-94E1-F3158C5513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5</xdr:col>
      <xdr:colOff>804862</xdr:colOff>
      <xdr:row>1241</xdr:row>
      <xdr:rowOff>61912</xdr:rowOff>
    </xdr:from>
    <xdr:to>
      <xdr:col>11</xdr:col>
      <xdr:colOff>414337</xdr:colOff>
      <xdr:row>1255</xdr:row>
      <xdr:rowOff>23812</xdr:rowOff>
    </xdr:to>
    <xdr:graphicFrame macro="">
      <xdr:nvGraphicFramePr>
        <xdr:cNvPr id="3" name="Gráfico 2">
          <a:extLst>
            <a:ext uri="{FF2B5EF4-FFF2-40B4-BE49-F238E27FC236}">
              <a16:creationId xmlns:a16="http://schemas.microsoft.com/office/drawing/2014/main" id="{C6C3043D-BCA0-470C-86EA-D43801BDD3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5</xdr:col>
      <xdr:colOff>790575</xdr:colOff>
      <xdr:row>1257</xdr:row>
      <xdr:rowOff>80962</xdr:rowOff>
    </xdr:from>
    <xdr:to>
      <xdr:col>11</xdr:col>
      <xdr:colOff>400050</xdr:colOff>
      <xdr:row>1271</xdr:row>
      <xdr:rowOff>42862</xdr:rowOff>
    </xdr:to>
    <xdr:graphicFrame macro="">
      <xdr:nvGraphicFramePr>
        <xdr:cNvPr id="5" name="Gráfico 4">
          <a:extLst>
            <a:ext uri="{FF2B5EF4-FFF2-40B4-BE49-F238E27FC236}">
              <a16:creationId xmlns:a16="http://schemas.microsoft.com/office/drawing/2014/main" id="{2EB26532-07A2-48BF-8D24-46F9FA5CCE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5</xdr:col>
      <xdr:colOff>857250</xdr:colOff>
      <xdr:row>1275</xdr:row>
      <xdr:rowOff>52387</xdr:rowOff>
    </xdr:from>
    <xdr:to>
      <xdr:col>11</xdr:col>
      <xdr:colOff>466725</xdr:colOff>
      <xdr:row>1289</xdr:row>
      <xdr:rowOff>14287</xdr:rowOff>
    </xdr:to>
    <xdr:graphicFrame macro="">
      <xdr:nvGraphicFramePr>
        <xdr:cNvPr id="7" name="Gráfico 6">
          <a:extLst>
            <a:ext uri="{FF2B5EF4-FFF2-40B4-BE49-F238E27FC236}">
              <a16:creationId xmlns:a16="http://schemas.microsoft.com/office/drawing/2014/main" id="{57CE3F06-291A-41B6-A0DE-D1075665938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5</xdr:col>
      <xdr:colOff>952500</xdr:colOff>
      <xdr:row>1290</xdr:row>
      <xdr:rowOff>157162</xdr:rowOff>
    </xdr:from>
    <xdr:to>
      <xdr:col>11</xdr:col>
      <xdr:colOff>561975</xdr:colOff>
      <xdr:row>1304</xdr:row>
      <xdr:rowOff>119062</xdr:rowOff>
    </xdr:to>
    <xdr:graphicFrame macro="">
      <xdr:nvGraphicFramePr>
        <xdr:cNvPr id="9" name="Gráfico 8">
          <a:extLst>
            <a:ext uri="{FF2B5EF4-FFF2-40B4-BE49-F238E27FC236}">
              <a16:creationId xmlns:a16="http://schemas.microsoft.com/office/drawing/2014/main" id="{A9868A7B-325A-4104-83E2-EA76CA7282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5"/>
        </a:graphicData>
      </a:graphic>
    </xdr:graphicFrame>
    <xdr:clientData/>
  </xdr:twoCellAnchor>
  <xdr:twoCellAnchor>
    <xdr:from>
      <xdr:col>5</xdr:col>
      <xdr:colOff>876300</xdr:colOff>
      <xdr:row>1309</xdr:row>
      <xdr:rowOff>133350</xdr:rowOff>
    </xdr:from>
    <xdr:to>
      <xdr:col>11</xdr:col>
      <xdr:colOff>485775</xdr:colOff>
      <xdr:row>1323</xdr:row>
      <xdr:rowOff>95250</xdr:rowOff>
    </xdr:to>
    <xdr:graphicFrame macro="">
      <xdr:nvGraphicFramePr>
        <xdr:cNvPr id="88" name="Gráfico 87">
          <a:extLst>
            <a:ext uri="{FF2B5EF4-FFF2-40B4-BE49-F238E27FC236}">
              <a16:creationId xmlns:a16="http://schemas.microsoft.com/office/drawing/2014/main" id="{CA255852-B69A-4F5C-8C7D-619CC4DEC4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6"/>
        </a:graphicData>
      </a:graphic>
    </xdr:graphicFrame>
    <xdr:clientData/>
  </xdr:twoCellAnchor>
  <xdr:twoCellAnchor>
    <xdr:from>
      <xdr:col>5</xdr:col>
      <xdr:colOff>723900</xdr:colOff>
      <xdr:row>1325</xdr:row>
      <xdr:rowOff>57150</xdr:rowOff>
    </xdr:from>
    <xdr:to>
      <xdr:col>11</xdr:col>
      <xdr:colOff>333375</xdr:colOff>
      <xdr:row>1338</xdr:row>
      <xdr:rowOff>180975</xdr:rowOff>
    </xdr:to>
    <xdr:graphicFrame macro="">
      <xdr:nvGraphicFramePr>
        <xdr:cNvPr id="90" name="Gráfico 89">
          <a:extLst>
            <a:ext uri="{FF2B5EF4-FFF2-40B4-BE49-F238E27FC236}">
              <a16:creationId xmlns:a16="http://schemas.microsoft.com/office/drawing/2014/main" id="{CEB19E49-1188-4507-BEAE-31CFD1F1D5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7"/>
        </a:graphicData>
      </a:graphic>
    </xdr:graphicFrame>
    <xdr:clientData/>
  </xdr:twoCellAnchor>
  <xdr:twoCellAnchor>
    <xdr:from>
      <xdr:col>5</xdr:col>
      <xdr:colOff>790575</xdr:colOff>
      <xdr:row>1326</xdr:row>
      <xdr:rowOff>33337</xdr:rowOff>
    </xdr:from>
    <xdr:to>
      <xdr:col>11</xdr:col>
      <xdr:colOff>400050</xdr:colOff>
      <xdr:row>1339</xdr:row>
      <xdr:rowOff>157162</xdr:rowOff>
    </xdr:to>
    <xdr:graphicFrame macro="">
      <xdr:nvGraphicFramePr>
        <xdr:cNvPr id="12" name="Gráfico 11">
          <a:extLst>
            <a:ext uri="{FF2B5EF4-FFF2-40B4-BE49-F238E27FC236}">
              <a16:creationId xmlns:a16="http://schemas.microsoft.com/office/drawing/2014/main" id="{5CACED45-459B-4807-B024-CB6D57D977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8"/>
        </a:graphicData>
      </a:graphic>
    </xdr:graphicFrame>
    <xdr:clientData/>
  </xdr:twoCellAnchor>
  <xdr:twoCellAnchor>
    <xdr:from>
      <xdr:col>5</xdr:col>
      <xdr:colOff>923925</xdr:colOff>
      <xdr:row>1342</xdr:row>
      <xdr:rowOff>119062</xdr:rowOff>
    </xdr:from>
    <xdr:to>
      <xdr:col>11</xdr:col>
      <xdr:colOff>533400</xdr:colOff>
      <xdr:row>1356</xdr:row>
      <xdr:rowOff>52387</xdr:rowOff>
    </xdr:to>
    <xdr:graphicFrame macro="">
      <xdr:nvGraphicFramePr>
        <xdr:cNvPr id="14" name="Gráfico 13">
          <a:extLst>
            <a:ext uri="{FF2B5EF4-FFF2-40B4-BE49-F238E27FC236}">
              <a16:creationId xmlns:a16="http://schemas.microsoft.com/office/drawing/2014/main" id="{C21075AC-11FF-4CDA-87EF-D9091FE9650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9"/>
        </a:graphicData>
      </a:graphic>
    </xdr:graphicFrame>
    <xdr:clientData/>
  </xdr:twoCellAnchor>
  <xdr:twoCellAnchor>
    <xdr:from>
      <xdr:col>5</xdr:col>
      <xdr:colOff>733425</xdr:colOff>
      <xdr:row>1359</xdr:row>
      <xdr:rowOff>61912</xdr:rowOff>
    </xdr:from>
    <xdr:to>
      <xdr:col>11</xdr:col>
      <xdr:colOff>342900</xdr:colOff>
      <xdr:row>1372</xdr:row>
      <xdr:rowOff>185737</xdr:rowOff>
    </xdr:to>
    <xdr:graphicFrame macro="">
      <xdr:nvGraphicFramePr>
        <xdr:cNvPr id="17" name="Gráfico 16">
          <a:extLst>
            <a:ext uri="{FF2B5EF4-FFF2-40B4-BE49-F238E27FC236}">
              <a16:creationId xmlns:a16="http://schemas.microsoft.com/office/drawing/2014/main" id="{63C85832-3056-4F58-9353-88E95953D2B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0"/>
        </a:graphicData>
      </a:graphic>
    </xdr:graphicFrame>
    <xdr:clientData/>
  </xdr:twoCellAnchor>
  <xdr:twoCellAnchor>
    <xdr:from>
      <xdr:col>5</xdr:col>
      <xdr:colOff>1028700</xdr:colOff>
      <xdr:row>1375</xdr:row>
      <xdr:rowOff>176212</xdr:rowOff>
    </xdr:from>
    <xdr:to>
      <xdr:col>11</xdr:col>
      <xdr:colOff>638175</xdr:colOff>
      <xdr:row>1389</xdr:row>
      <xdr:rowOff>109537</xdr:rowOff>
    </xdr:to>
    <xdr:graphicFrame macro="">
      <xdr:nvGraphicFramePr>
        <xdr:cNvPr id="20" name="Gráfico 19">
          <a:extLst>
            <a:ext uri="{FF2B5EF4-FFF2-40B4-BE49-F238E27FC236}">
              <a16:creationId xmlns:a16="http://schemas.microsoft.com/office/drawing/2014/main" id="{DE3817F6-04F5-468D-ACEF-9AE4F1327E4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1"/>
        </a:graphicData>
      </a:graphic>
    </xdr:graphicFrame>
    <xdr:clientData/>
  </xdr:twoCellAnchor>
  <xdr:twoCellAnchor>
    <xdr:from>
      <xdr:col>5</xdr:col>
      <xdr:colOff>876300</xdr:colOff>
      <xdr:row>1392</xdr:row>
      <xdr:rowOff>157162</xdr:rowOff>
    </xdr:from>
    <xdr:to>
      <xdr:col>11</xdr:col>
      <xdr:colOff>485775</xdr:colOff>
      <xdr:row>1406</xdr:row>
      <xdr:rowOff>90487</xdr:rowOff>
    </xdr:to>
    <xdr:graphicFrame macro="">
      <xdr:nvGraphicFramePr>
        <xdr:cNvPr id="22" name="Gráfico 21">
          <a:extLst>
            <a:ext uri="{FF2B5EF4-FFF2-40B4-BE49-F238E27FC236}">
              <a16:creationId xmlns:a16="http://schemas.microsoft.com/office/drawing/2014/main" id="{0BA004C8-3DE2-4DED-BAC0-2C99FF7B361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2"/>
        </a:graphicData>
      </a:graphic>
    </xdr:graphicFrame>
    <xdr:clientData/>
  </xdr:twoCellAnchor>
  <xdr:twoCellAnchor>
    <xdr:from>
      <xdr:col>5</xdr:col>
      <xdr:colOff>1057275</xdr:colOff>
      <xdr:row>1411</xdr:row>
      <xdr:rowOff>80962</xdr:rowOff>
    </xdr:from>
    <xdr:to>
      <xdr:col>11</xdr:col>
      <xdr:colOff>666750</xdr:colOff>
      <xdr:row>1425</xdr:row>
      <xdr:rowOff>14287</xdr:rowOff>
    </xdr:to>
    <xdr:graphicFrame macro="">
      <xdr:nvGraphicFramePr>
        <xdr:cNvPr id="29" name="Gráfico 28">
          <a:extLst>
            <a:ext uri="{FF2B5EF4-FFF2-40B4-BE49-F238E27FC236}">
              <a16:creationId xmlns:a16="http://schemas.microsoft.com/office/drawing/2014/main" id="{29A6D45B-ADD7-400E-AA93-6CE350A3E7F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3"/>
        </a:graphicData>
      </a:graphic>
    </xdr:graphicFrame>
    <xdr:clientData/>
  </xdr:twoCellAnchor>
  <xdr:twoCellAnchor>
    <xdr:from>
      <xdr:col>5</xdr:col>
      <xdr:colOff>1057275</xdr:colOff>
      <xdr:row>1427</xdr:row>
      <xdr:rowOff>80962</xdr:rowOff>
    </xdr:from>
    <xdr:to>
      <xdr:col>11</xdr:col>
      <xdr:colOff>666750</xdr:colOff>
      <xdr:row>1441</xdr:row>
      <xdr:rowOff>4762</xdr:rowOff>
    </xdr:to>
    <xdr:graphicFrame macro="">
      <xdr:nvGraphicFramePr>
        <xdr:cNvPr id="35" name="Gráfico 34">
          <a:extLst>
            <a:ext uri="{FF2B5EF4-FFF2-40B4-BE49-F238E27FC236}">
              <a16:creationId xmlns:a16="http://schemas.microsoft.com/office/drawing/2014/main" id="{ED3054A9-0AA6-41BC-BA42-4B6E4C649C1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4"/>
        </a:graphicData>
      </a:graphic>
    </xdr:graphicFrame>
    <xdr:clientData/>
  </xdr:twoCellAnchor>
  <xdr:twoCellAnchor>
    <xdr:from>
      <xdr:col>5</xdr:col>
      <xdr:colOff>885825</xdr:colOff>
      <xdr:row>1444</xdr:row>
      <xdr:rowOff>61912</xdr:rowOff>
    </xdr:from>
    <xdr:to>
      <xdr:col>11</xdr:col>
      <xdr:colOff>495300</xdr:colOff>
      <xdr:row>1458</xdr:row>
      <xdr:rowOff>23812</xdr:rowOff>
    </xdr:to>
    <xdr:graphicFrame macro="">
      <xdr:nvGraphicFramePr>
        <xdr:cNvPr id="42" name="Gráfico 41">
          <a:extLst>
            <a:ext uri="{FF2B5EF4-FFF2-40B4-BE49-F238E27FC236}">
              <a16:creationId xmlns:a16="http://schemas.microsoft.com/office/drawing/2014/main" id="{1757CAF2-ACBC-4818-9F5A-3291CCAB6A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5"/>
        </a:graphicData>
      </a:graphic>
    </xdr:graphicFrame>
    <xdr:clientData/>
  </xdr:twoCellAnchor>
  <xdr:twoCellAnchor>
    <xdr:from>
      <xdr:col>5</xdr:col>
      <xdr:colOff>904875</xdr:colOff>
      <xdr:row>1461</xdr:row>
      <xdr:rowOff>138112</xdr:rowOff>
    </xdr:from>
    <xdr:to>
      <xdr:col>11</xdr:col>
      <xdr:colOff>514350</xdr:colOff>
      <xdr:row>1475</xdr:row>
      <xdr:rowOff>100012</xdr:rowOff>
    </xdr:to>
    <xdr:graphicFrame macro="">
      <xdr:nvGraphicFramePr>
        <xdr:cNvPr id="50" name="Gráfico 49">
          <a:extLst>
            <a:ext uri="{FF2B5EF4-FFF2-40B4-BE49-F238E27FC236}">
              <a16:creationId xmlns:a16="http://schemas.microsoft.com/office/drawing/2014/main" id="{E8CBD95E-F9DE-439C-9F08-C329B10BA5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6"/>
        </a:graphicData>
      </a:graphic>
    </xdr:graphicFrame>
    <xdr:clientData/>
  </xdr:twoCellAnchor>
  <xdr:twoCellAnchor>
    <xdr:from>
      <xdr:col>5</xdr:col>
      <xdr:colOff>976312</xdr:colOff>
      <xdr:row>1479</xdr:row>
      <xdr:rowOff>109537</xdr:rowOff>
    </xdr:from>
    <xdr:to>
      <xdr:col>11</xdr:col>
      <xdr:colOff>585787</xdr:colOff>
      <xdr:row>1493</xdr:row>
      <xdr:rowOff>71437</xdr:rowOff>
    </xdr:to>
    <xdr:graphicFrame macro="">
      <xdr:nvGraphicFramePr>
        <xdr:cNvPr id="37" name="Gráfico 36">
          <a:extLst>
            <a:ext uri="{FF2B5EF4-FFF2-40B4-BE49-F238E27FC236}">
              <a16:creationId xmlns:a16="http://schemas.microsoft.com/office/drawing/2014/main" id="{BE3FA66E-C745-4FFC-B2D9-0DDC2F2B2CC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7"/>
        </a:graphicData>
      </a:graphic>
    </xdr:graphicFrame>
    <xdr:clientData/>
  </xdr:twoCellAnchor>
  <xdr:twoCellAnchor>
    <xdr:from>
      <xdr:col>5</xdr:col>
      <xdr:colOff>947737</xdr:colOff>
      <xdr:row>1494</xdr:row>
      <xdr:rowOff>90487</xdr:rowOff>
    </xdr:from>
    <xdr:to>
      <xdr:col>11</xdr:col>
      <xdr:colOff>557212</xdr:colOff>
      <xdr:row>1508</xdr:row>
      <xdr:rowOff>52387</xdr:rowOff>
    </xdr:to>
    <xdr:graphicFrame macro="">
      <xdr:nvGraphicFramePr>
        <xdr:cNvPr id="53" name="Gráfico 52">
          <a:extLst>
            <a:ext uri="{FF2B5EF4-FFF2-40B4-BE49-F238E27FC236}">
              <a16:creationId xmlns:a16="http://schemas.microsoft.com/office/drawing/2014/main" id="{CC5F0C4F-DEA5-4109-8E9D-E444F88374B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8"/>
        </a:graphicData>
      </a:graphic>
    </xdr:graphicFrame>
    <xdr:clientData/>
  </xdr:twoCellAnchor>
  <xdr:twoCellAnchor>
    <xdr:from>
      <xdr:col>5</xdr:col>
      <xdr:colOff>938212</xdr:colOff>
      <xdr:row>1508</xdr:row>
      <xdr:rowOff>185737</xdr:rowOff>
    </xdr:from>
    <xdr:to>
      <xdr:col>11</xdr:col>
      <xdr:colOff>547687</xdr:colOff>
      <xdr:row>1522</xdr:row>
      <xdr:rowOff>147637</xdr:rowOff>
    </xdr:to>
    <xdr:graphicFrame macro="">
      <xdr:nvGraphicFramePr>
        <xdr:cNvPr id="57" name="Gráfico 56">
          <a:extLst>
            <a:ext uri="{FF2B5EF4-FFF2-40B4-BE49-F238E27FC236}">
              <a16:creationId xmlns:a16="http://schemas.microsoft.com/office/drawing/2014/main" id="{E008BC04-8DE4-48EB-8089-1C6AF8B8DF2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9"/>
        </a:graphicData>
      </a:graphic>
    </xdr:graphicFrame>
    <xdr:clientData/>
  </xdr:twoCellAnchor>
  <xdr:twoCellAnchor>
    <xdr:from>
      <xdr:col>5</xdr:col>
      <xdr:colOff>785812</xdr:colOff>
      <xdr:row>1524</xdr:row>
      <xdr:rowOff>23812</xdr:rowOff>
    </xdr:from>
    <xdr:to>
      <xdr:col>11</xdr:col>
      <xdr:colOff>395287</xdr:colOff>
      <xdr:row>1537</xdr:row>
      <xdr:rowOff>176212</xdr:rowOff>
    </xdr:to>
    <xdr:graphicFrame macro="">
      <xdr:nvGraphicFramePr>
        <xdr:cNvPr id="65" name="Gráfico 64">
          <a:extLst>
            <a:ext uri="{FF2B5EF4-FFF2-40B4-BE49-F238E27FC236}">
              <a16:creationId xmlns:a16="http://schemas.microsoft.com/office/drawing/2014/main" id="{35444F3E-2059-4E5E-8BCA-969090CAC06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0"/>
        </a:graphicData>
      </a:graphic>
    </xdr:graphicFrame>
    <xdr:clientData/>
  </xdr:twoCellAnchor>
  <xdr:twoCellAnchor>
    <xdr:from>
      <xdr:col>6</xdr:col>
      <xdr:colOff>209550</xdr:colOff>
      <xdr:row>1539</xdr:row>
      <xdr:rowOff>14287</xdr:rowOff>
    </xdr:from>
    <xdr:to>
      <xdr:col>12</xdr:col>
      <xdr:colOff>209550</xdr:colOff>
      <xdr:row>1552</xdr:row>
      <xdr:rowOff>166687</xdr:rowOff>
    </xdr:to>
    <xdr:graphicFrame macro="">
      <xdr:nvGraphicFramePr>
        <xdr:cNvPr id="85" name="Gráfico 84">
          <a:extLst>
            <a:ext uri="{FF2B5EF4-FFF2-40B4-BE49-F238E27FC236}">
              <a16:creationId xmlns:a16="http://schemas.microsoft.com/office/drawing/2014/main" id="{260007EE-FC31-4BD1-9F3A-2144C110C93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1"/>
        </a:graphicData>
      </a:graphic>
    </xdr:graphicFrame>
    <xdr:clientData/>
  </xdr:twoCellAnchor>
  <xdr:twoCellAnchor>
    <xdr:from>
      <xdr:col>6</xdr:col>
      <xdr:colOff>76200</xdr:colOff>
      <xdr:row>1554</xdr:row>
      <xdr:rowOff>4762</xdr:rowOff>
    </xdr:from>
    <xdr:to>
      <xdr:col>12</xdr:col>
      <xdr:colOff>76200</xdr:colOff>
      <xdr:row>1567</xdr:row>
      <xdr:rowOff>157162</xdr:rowOff>
    </xdr:to>
    <xdr:graphicFrame macro="">
      <xdr:nvGraphicFramePr>
        <xdr:cNvPr id="93" name="Gráfico 92">
          <a:extLst>
            <a:ext uri="{FF2B5EF4-FFF2-40B4-BE49-F238E27FC236}">
              <a16:creationId xmlns:a16="http://schemas.microsoft.com/office/drawing/2014/main" id="{7C7378FF-F4A8-4B0D-8F04-83FE2FEF35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2"/>
        </a:graphicData>
      </a:graphic>
    </xdr:graphicFrame>
    <xdr:clientData/>
  </xdr:twoCellAnchor>
  <xdr:twoCellAnchor>
    <xdr:from>
      <xdr:col>6</xdr:col>
      <xdr:colOff>142875</xdr:colOff>
      <xdr:row>1568</xdr:row>
      <xdr:rowOff>71437</xdr:rowOff>
    </xdr:from>
    <xdr:to>
      <xdr:col>12</xdr:col>
      <xdr:colOff>142875</xdr:colOff>
      <xdr:row>1582</xdr:row>
      <xdr:rowOff>33337</xdr:rowOff>
    </xdr:to>
    <xdr:graphicFrame macro="">
      <xdr:nvGraphicFramePr>
        <xdr:cNvPr id="94" name="Gráfico 93">
          <a:extLst>
            <a:ext uri="{FF2B5EF4-FFF2-40B4-BE49-F238E27FC236}">
              <a16:creationId xmlns:a16="http://schemas.microsoft.com/office/drawing/2014/main" id="{1E892B66-8A43-4996-9B4B-E861AF3652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3"/>
        </a:graphicData>
      </a:graphic>
    </xdr:graphicFrame>
    <xdr:clientData/>
  </xdr:twoCellAnchor>
  <xdr:twoCellAnchor>
    <xdr:from>
      <xdr:col>6</xdr:col>
      <xdr:colOff>85725</xdr:colOff>
      <xdr:row>1582</xdr:row>
      <xdr:rowOff>138112</xdr:rowOff>
    </xdr:from>
    <xdr:to>
      <xdr:col>12</xdr:col>
      <xdr:colOff>85725</xdr:colOff>
      <xdr:row>1596</xdr:row>
      <xdr:rowOff>100012</xdr:rowOff>
    </xdr:to>
    <xdr:graphicFrame macro="">
      <xdr:nvGraphicFramePr>
        <xdr:cNvPr id="95" name="Gráfico 94">
          <a:extLst>
            <a:ext uri="{FF2B5EF4-FFF2-40B4-BE49-F238E27FC236}">
              <a16:creationId xmlns:a16="http://schemas.microsoft.com/office/drawing/2014/main" id="{28903300-DB79-4AAA-AE54-97CC0713F4B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4"/>
        </a:graphicData>
      </a:graphic>
    </xdr:graphicFrame>
    <xdr:clientData/>
  </xdr:twoCellAnchor>
  <xdr:twoCellAnchor>
    <xdr:from>
      <xdr:col>6</xdr:col>
      <xdr:colOff>38100</xdr:colOff>
      <xdr:row>1598</xdr:row>
      <xdr:rowOff>4762</xdr:rowOff>
    </xdr:from>
    <xdr:to>
      <xdr:col>12</xdr:col>
      <xdr:colOff>38100</xdr:colOff>
      <xdr:row>1611</xdr:row>
      <xdr:rowOff>147637</xdr:rowOff>
    </xdr:to>
    <xdr:graphicFrame macro="">
      <xdr:nvGraphicFramePr>
        <xdr:cNvPr id="96" name="Gráfico 95">
          <a:extLst>
            <a:ext uri="{FF2B5EF4-FFF2-40B4-BE49-F238E27FC236}">
              <a16:creationId xmlns:a16="http://schemas.microsoft.com/office/drawing/2014/main" id="{77A44244-6722-4E86-A5F3-244C945EF31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5"/>
        </a:graphicData>
      </a:graphic>
    </xdr:graphicFrame>
    <xdr:clientData/>
  </xdr:twoCellAnchor>
  <xdr:twoCellAnchor>
    <xdr:from>
      <xdr:col>6</xdr:col>
      <xdr:colOff>190500</xdr:colOff>
      <xdr:row>1612</xdr:row>
      <xdr:rowOff>138112</xdr:rowOff>
    </xdr:from>
    <xdr:to>
      <xdr:col>12</xdr:col>
      <xdr:colOff>190500</xdr:colOff>
      <xdr:row>1626</xdr:row>
      <xdr:rowOff>100012</xdr:rowOff>
    </xdr:to>
    <xdr:graphicFrame macro="">
      <xdr:nvGraphicFramePr>
        <xdr:cNvPr id="97" name="Gráfico 96">
          <a:extLst>
            <a:ext uri="{FF2B5EF4-FFF2-40B4-BE49-F238E27FC236}">
              <a16:creationId xmlns:a16="http://schemas.microsoft.com/office/drawing/2014/main" id="{D6F2B2BD-8F8D-4517-8761-14A72BA7743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6"/>
        </a:graphicData>
      </a:graphic>
    </xdr:graphicFrame>
    <xdr:clientData/>
  </xdr:twoCellAnchor>
  <xdr:twoCellAnchor>
    <xdr:from>
      <xdr:col>6</xdr:col>
      <xdr:colOff>19050</xdr:colOff>
      <xdr:row>1627</xdr:row>
      <xdr:rowOff>23812</xdr:rowOff>
    </xdr:from>
    <xdr:to>
      <xdr:col>12</xdr:col>
      <xdr:colOff>19050</xdr:colOff>
      <xdr:row>1640</xdr:row>
      <xdr:rowOff>176212</xdr:rowOff>
    </xdr:to>
    <xdr:graphicFrame macro="">
      <xdr:nvGraphicFramePr>
        <xdr:cNvPr id="98" name="Gráfico 97">
          <a:extLst>
            <a:ext uri="{FF2B5EF4-FFF2-40B4-BE49-F238E27FC236}">
              <a16:creationId xmlns:a16="http://schemas.microsoft.com/office/drawing/2014/main" id="{CCB01423-762D-40C5-AB06-4FA3186E8E1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7"/>
        </a:graphicData>
      </a:graphic>
    </xdr:graphicFrame>
    <xdr:clientData/>
  </xdr:twoCellAnchor>
  <xdr:twoCellAnchor>
    <xdr:from>
      <xdr:col>6</xdr:col>
      <xdr:colOff>28575</xdr:colOff>
      <xdr:row>1642</xdr:row>
      <xdr:rowOff>119062</xdr:rowOff>
    </xdr:from>
    <xdr:to>
      <xdr:col>12</xdr:col>
      <xdr:colOff>28575</xdr:colOff>
      <xdr:row>1656</xdr:row>
      <xdr:rowOff>80962</xdr:rowOff>
    </xdr:to>
    <xdr:graphicFrame macro="">
      <xdr:nvGraphicFramePr>
        <xdr:cNvPr id="99" name="Gráfico 98">
          <a:extLst>
            <a:ext uri="{FF2B5EF4-FFF2-40B4-BE49-F238E27FC236}">
              <a16:creationId xmlns:a16="http://schemas.microsoft.com/office/drawing/2014/main" id="{121170F5-4042-4D0A-BA1D-4A4A279D145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8"/>
        </a:graphicData>
      </a:graphic>
    </xdr:graphicFrame>
    <xdr:clientData/>
  </xdr:twoCellAnchor>
  <xdr:twoCellAnchor>
    <xdr:from>
      <xdr:col>6</xdr:col>
      <xdr:colOff>76200</xdr:colOff>
      <xdr:row>1656</xdr:row>
      <xdr:rowOff>176212</xdr:rowOff>
    </xdr:from>
    <xdr:to>
      <xdr:col>12</xdr:col>
      <xdr:colOff>76200</xdr:colOff>
      <xdr:row>1670</xdr:row>
      <xdr:rowOff>138112</xdr:rowOff>
    </xdr:to>
    <xdr:graphicFrame macro="">
      <xdr:nvGraphicFramePr>
        <xdr:cNvPr id="100" name="Gráfico 99">
          <a:extLst>
            <a:ext uri="{FF2B5EF4-FFF2-40B4-BE49-F238E27FC236}">
              <a16:creationId xmlns:a16="http://schemas.microsoft.com/office/drawing/2014/main" id="{219F4F73-BADC-4C25-B496-C747FACF195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9"/>
        </a:graphicData>
      </a:graphic>
    </xdr:graphicFrame>
    <xdr:clientData/>
  </xdr:twoCellAnchor>
  <xdr:twoCellAnchor>
    <xdr:from>
      <xdr:col>6</xdr:col>
      <xdr:colOff>38100</xdr:colOff>
      <xdr:row>1672</xdr:row>
      <xdr:rowOff>185737</xdr:rowOff>
    </xdr:from>
    <xdr:to>
      <xdr:col>12</xdr:col>
      <xdr:colOff>38100</xdr:colOff>
      <xdr:row>1686</xdr:row>
      <xdr:rowOff>147637</xdr:rowOff>
    </xdr:to>
    <xdr:graphicFrame macro="">
      <xdr:nvGraphicFramePr>
        <xdr:cNvPr id="101" name="Gráfico 100">
          <a:extLst>
            <a:ext uri="{FF2B5EF4-FFF2-40B4-BE49-F238E27FC236}">
              <a16:creationId xmlns:a16="http://schemas.microsoft.com/office/drawing/2014/main" id="{1D92C008-3340-4746-9129-F942253B664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0"/>
        </a:graphicData>
      </a:graphic>
    </xdr:graphicFrame>
    <xdr:clientData/>
  </xdr:twoCellAnchor>
  <xdr:twoCellAnchor>
    <xdr:from>
      <xdr:col>6</xdr:col>
      <xdr:colOff>28575</xdr:colOff>
      <xdr:row>1687</xdr:row>
      <xdr:rowOff>176212</xdr:rowOff>
    </xdr:from>
    <xdr:to>
      <xdr:col>12</xdr:col>
      <xdr:colOff>28575</xdr:colOff>
      <xdr:row>1701</xdr:row>
      <xdr:rowOff>138112</xdr:rowOff>
    </xdr:to>
    <xdr:graphicFrame macro="">
      <xdr:nvGraphicFramePr>
        <xdr:cNvPr id="102" name="Gráfico 101">
          <a:extLst>
            <a:ext uri="{FF2B5EF4-FFF2-40B4-BE49-F238E27FC236}">
              <a16:creationId xmlns:a16="http://schemas.microsoft.com/office/drawing/2014/main" id="{CCAE6118-2C37-4829-A568-C1DAC6F089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1"/>
        </a:graphicData>
      </a:graphic>
    </xdr:graphicFrame>
    <xdr:clientData/>
  </xdr:twoCellAnchor>
  <xdr:twoCellAnchor>
    <xdr:from>
      <xdr:col>6</xdr:col>
      <xdr:colOff>152400</xdr:colOff>
      <xdr:row>1702</xdr:row>
      <xdr:rowOff>119062</xdr:rowOff>
    </xdr:from>
    <xdr:to>
      <xdr:col>12</xdr:col>
      <xdr:colOff>152400</xdr:colOff>
      <xdr:row>1716</xdr:row>
      <xdr:rowOff>80962</xdr:rowOff>
    </xdr:to>
    <xdr:graphicFrame macro="">
      <xdr:nvGraphicFramePr>
        <xdr:cNvPr id="103" name="Gráfico 102">
          <a:extLst>
            <a:ext uri="{FF2B5EF4-FFF2-40B4-BE49-F238E27FC236}">
              <a16:creationId xmlns:a16="http://schemas.microsoft.com/office/drawing/2014/main" id="{DAF44C91-7D4A-46EC-8233-2AA6DB5D69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2"/>
        </a:graphicData>
      </a:graphic>
    </xdr:graphicFrame>
    <xdr:clientData/>
  </xdr:twoCellAnchor>
  <xdr:twoCellAnchor>
    <xdr:from>
      <xdr:col>6</xdr:col>
      <xdr:colOff>47625</xdr:colOff>
      <xdr:row>1718</xdr:row>
      <xdr:rowOff>147637</xdr:rowOff>
    </xdr:from>
    <xdr:to>
      <xdr:col>12</xdr:col>
      <xdr:colOff>47625</xdr:colOff>
      <xdr:row>1732</xdr:row>
      <xdr:rowOff>109537</xdr:rowOff>
    </xdr:to>
    <xdr:graphicFrame macro="">
      <xdr:nvGraphicFramePr>
        <xdr:cNvPr id="104" name="Gráfico 103">
          <a:extLst>
            <a:ext uri="{FF2B5EF4-FFF2-40B4-BE49-F238E27FC236}">
              <a16:creationId xmlns:a16="http://schemas.microsoft.com/office/drawing/2014/main" id="{29DB815C-AD44-4A8F-A160-4C21E88041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3"/>
        </a:graphicData>
      </a:graphic>
    </xdr:graphicFrame>
    <xdr:clientData/>
  </xdr:twoCellAnchor>
  <xdr:twoCellAnchor>
    <xdr:from>
      <xdr:col>5</xdr:col>
      <xdr:colOff>1114425</xdr:colOff>
      <xdr:row>1733</xdr:row>
      <xdr:rowOff>128587</xdr:rowOff>
    </xdr:from>
    <xdr:to>
      <xdr:col>11</xdr:col>
      <xdr:colOff>723900</xdr:colOff>
      <xdr:row>1747</xdr:row>
      <xdr:rowOff>90487</xdr:rowOff>
    </xdr:to>
    <xdr:graphicFrame macro="">
      <xdr:nvGraphicFramePr>
        <xdr:cNvPr id="105" name="Gráfico 104">
          <a:extLst>
            <a:ext uri="{FF2B5EF4-FFF2-40B4-BE49-F238E27FC236}">
              <a16:creationId xmlns:a16="http://schemas.microsoft.com/office/drawing/2014/main" id="{F6515A80-CA43-4CC0-B30E-C665DD3525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4"/>
        </a:graphicData>
      </a:graphic>
    </xdr:graphicFrame>
    <xdr:clientData/>
  </xdr:twoCellAnchor>
  <xdr:twoCellAnchor>
    <xdr:from>
      <xdr:col>6</xdr:col>
      <xdr:colOff>57150</xdr:colOff>
      <xdr:row>1748</xdr:row>
      <xdr:rowOff>138112</xdr:rowOff>
    </xdr:from>
    <xdr:to>
      <xdr:col>12</xdr:col>
      <xdr:colOff>57150</xdr:colOff>
      <xdr:row>1762</xdr:row>
      <xdr:rowOff>100012</xdr:rowOff>
    </xdr:to>
    <xdr:graphicFrame macro="">
      <xdr:nvGraphicFramePr>
        <xdr:cNvPr id="106" name="Gráfico 105">
          <a:extLst>
            <a:ext uri="{FF2B5EF4-FFF2-40B4-BE49-F238E27FC236}">
              <a16:creationId xmlns:a16="http://schemas.microsoft.com/office/drawing/2014/main" id="{B91BEA21-4665-4691-B691-6960356213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5"/>
        </a:graphicData>
      </a:graphic>
    </xdr:graphicFrame>
    <xdr:clientData/>
  </xdr:twoCellAnchor>
  <xdr:twoCellAnchor>
    <xdr:from>
      <xdr:col>6</xdr:col>
      <xdr:colOff>133350</xdr:colOff>
      <xdr:row>1764</xdr:row>
      <xdr:rowOff>42862</xdr:rowOff>
    </xdr:from>
    <xdr:to>
      <xdr:col>12</xdr:col>
      <xdr:colOff>133350</xdr:colOff>
      <xdr:row>1777</xdr:row>
      <xdr:rowOff>185737</xdr:rowOff>
    </xdr:to>
    <xdr:graphicFrame macro="">
      <xdr:nvGraphicFramePr>
        <xdr:cNvPr id="107" name="Gráfico 106">
          <a:extLst>
            <a:ext uri="{FF2B5EF4-FFF2-40B4-BE49-F238E27FC236}">
              <a16:creationId xmlns:a16="http://schemas.microsoft.com/office/drawing/2014/main" id="{366D0BE7-74DC-4E54-B2BE-B6ED6290F6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6"/>
        </a:graphicData>
      </a:graphic>
    </xdr:graphicFrame>
    <xdr:clientData/>
  </xdr:twoCellAnchor>
  <xdr:twoCellAnchor>
    <xdr:from>
      <xdr:col>5</xdr:col>
      <xdr:colOff>485775</xdr:colOff>
      <xdr:row>1780</xdr:row>
      <xdr:rowOff>166686</xdr:rowOff>
    </xdr:from>
    <xdr:to>
      <xdr:col>11</xdr:col>
      <xdr:colOff>95250</xdr:colOff>
      <xdr:row>1796</xdr:row>
      <xdr:rowOff>57150</xdr:rowOff>
    </xdr:to>
    <xdr:graphicFrame macro="">
      <xdr:nvGraphicFramePr>
        <xdr:cNvPr id="108" name="Gráfico 107">
          <a:extLst>
            <a:ext uri="{FF2B5EF4-FFF2-40B4-BE49-F238E27FC236}">
              <a16:creationId xmlns:a16="http://schemas.microsoft.com/office/drawing/2014/main" id="{1ECBD22F-5FEE-4149-8BD0-B2464A0A97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7"/>
        </a:graphicData>
      </a:graphic>
    </xdr:graphicFrame>
    <xdr:clientData/>
  </xdr:twoCellAnchor>
  <xdr:twoCellAnchor>
    <xdr:from>
      <xdr:col>5</xdr:col>
      <xdr:colOff>790575</xdr:colOff>
      <xdr:row>1798</xdr:row>
      <xdr:rowOff>0</xdr:rowOff>
    </xdr:from>
    <xdr:to>
      <xdr:col>11</xdr:col>
      <xdr:colOff>400050</xdr:colOff>
      <xdr:row>1813</xdr:row>
      <xdr:rowOff>114299</xdr:rowOff>
    </xdr:to>
    <xdr:graphicFrame macro="">
      <xdr:nvGraphicFramePr>
        <xdr:cNvPr id="109" name="Gráfico 108">
          <a:extLst>
            <a:ext uri="{FF2B5EF4-FFF2-40B4-BE49-F238E27FC236}">
              <a16:creationId xmlns:a16="http://schemas.microsoft.com/office/drawing/2014/main" id="{5A539828-70FE-4BD4-8D64-89DECE8606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8"/>
        </a:graphicData>
      </a:graphic>
    </xdr:graphicFrame>
    <xdr:clientData/>
  </xdr:twoCellAnchor>
  <xdr:twoCellAnchor>
    <xdr:from>
      <xdr:col>5</xdr:col>
      <xdr:colOff>857250</xdr:colOff>
      <xdr:row>1814</xdr:row>
      <xdr:rowOff>61912</xdr:rowOff>
    </xdr:from>
    <xdr:to>
      <xdr:col>11</xdr:col>
      <xdr:colOff>466725</xdr:colOff>
      <xdr:row>1828</xdr:row>
      <xdr:rowOff>23812</xdr:rowOff>
    </xdr:to>
    <xdr:graphicFrame macro="">
      <xdr:nvGraphicFramePr>
        <xdr:cNvPr id="110" name="Gráfico 109">
          <a:extLst>
            <a:ext uri="{FF2B5EF4-FFF2-40B4-BE49-F238E27FC236}">
              <a16:creationId xmlns:a16="http://schemas.microsoft.com/office/drawing/2014/main" id="{0DA4FB0A-CE58-4C73-B0FF-A3365ADD69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9"/>
        </a:graphicData>
      </a:graphic>
    </xdr:graphicFrame>
    <xdr:clientData/>
  </xdr:twoCellAnchor>
  <xdr:twoCellAnchor>
    <xdr:from>
      <xdr:col>5</xdr:col>
      <xdr:colOff>876300</xdr:colOff>
      <xdr:row>1831</xdr:row>
      <xdr:rowOff>100012</xdr:rowOff>
    </xdr:from>
    <xdr:to>
      <xdr:col>11</xdr:col>
      <xdr:colOff>485775</xdr:colOff>
      <xdr:row>1845</xdr:row>
      <xdr:rowOff>61912</xdr:rowOff>
    </xdr:to>
    <xdr:graphicFrame macro="">
      <xdr:nvGraphicFramePr>
        <xdr:cNvPr id="111" name="Gráfico 110">
          <a:extLst>
            <a:ext uri="{FF2B5EF4-FFF2-40B4-BE49-F238E27FC236}">
              <a16:creationId xmlns:a16="http://schemas.microsoft.com/office/drawing/2014/main" id="{74492D91-0592-463C-9B40-ED1AAB5E808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0"/>
        </a:graphicData>
      </a:graphic>
    </xdr:graphicFrame>
    <xdr:clientData/>
  </xdr:twoCellAnchor>
  <xdr:twoCellAnchor>
    <xdr:from>
      <xdr:col>5</xdr:col>
      <xdr:colOff>876300</xdr:colOff>
      <xdr:row>1848</xdr:row>
      <xdr:rowOff>23812</xdr:rowOff>
    </xdr:from>
    <xdr:to>
      <xdr:col>11</xdr:col>
      <xdr:colOff>485775</xdr:colOff>
      <xdr:row>1861</xdr:row>
      <xdr:rowOff>176212</xdr:rowOff>
    </xdr:to>
    <xdr:graphicFrame macro="">
      <xdr:nvGraphicFramePr>
        <xdr:cNvPr id="112" name="Gráfico 111">
          <a:extLst>
            <a:ext uri="{FF2B5EF4-FFF2-40B4-BE49-F238E27FC236}">
              <a16:creationId xmlns:a16="http://schemas.microsoft.com/office/drawing/2014/main" id="{A08759C6-568C-4265-9BE3-03532F0D58B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1"/>
        </a:graphicData>
      </a:graphic>
    </xdr:graphicFrame>
    <xdr:clientData/>
  </xdr:twoCellAnchor>
  <xdr:twoCellAnchor>
    <xdr:from>
      <xdr:col>5</xdr:col>
      <xdr:colOff>866775</xdr:colOff>
      <xdr:row>1862</xdr:row>
      <xdr:rowOff>166687</xdr:rowOff>
    </xdr:from>
    <xdr:to>
      <xdr:col>11</xdr:col>
      <xdr:colOff>476250</xdr:colOff>
      <xdr:row>1876</xdr:row>
      <xdr:rowOff>128587</xdr:rowOff>
    </xdr:to>
    <xdr:graphicFrame macro="">
      <xdr:nvGraphicFramePr>
        <xdr:cNvPr id="113" name="Gráfico 112">
          <a:extLst>
            <a:ext uri="{FF2B5EF4-FFF2-40B4-BE49-F238E27FC236}">
              <a16:creationId xmlns:a16="http://schemas.microsoft.com/office/drawing/2014/main" id="{3C931AEA-3444-4D88-90EA-BDE0B5D1542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2"/>
        </a:graphicData>
      </a:graphic>
    </xdr:graphicFrame>
    <xdr:clientData/>
  </xdr:twoCellAnchor>
  <xdr:twoCellAnchor>
    <xdr:from>
      <xdr:col>5</xdr:col>
      <xdr:colOff>876300</xdr:colOff>
      <xdr:row>1881</xdr:row>
      <xdr:rowOff>14287</xdr:rowOff>
    </xdr:from>
    <xdr:to>
      <xdr:col>11</xdr:col>
      <xdr:colOff>485775</xdr:colOff>
      <xdr:row>1894</xdr:row>
      <xdr:rowOff>166687</xdr:rowOff>
    </xdr:to>
    <xdr:graphicFrame macro="">
      <xdr:nvGraphicFramePr>
        <xdr:cNvPr id="114" name="Gráfico 113">
          <a:extLst>
            <a:ext uri="{FF2B5EF4-FFF2-40B4-BE49-F238E27FC236}">
              <a16:creationId xmlns:a16="http://schemas.microsoft.com/office/drawing/2014/main" id="{668AA32A-8010-489A-BDBC-5ECE35B5781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3"/>
        </a:graphicData>
      </a:graphic>
    </xdr:graphicFrame>
    <xdr:clientData/>
  </xdr:twoCellAnchor>
  <xdr:twoCellAnchor>
    <xdr:from>
      <xdr:col>5</xdr:col>
      <xdr:colOff>923925</xdr:colOff>
      <xdr:row>1894</xdr:row>
      <xdr:rowOff>52387</xdr:rowOff>
    </xdr:from>
    <xdr:to>
      <xdr:col>11</xdr:col>
      <xdr:colOff>533400</xdr:colOff>
      <xdr:row>1908</xdr:row>
      <xdr:rowOff>14287</xdr:rowOff>
    </xdr:to>
    <xdr:graphicFrame macro="">
      <xdr:nvGraphicFramePr>
        <xdr:cNvPr id="115" name="Gráfico 114">
          <a:extLst>
            <a:ext uri="{FF2B5EF4-FFF2-40B4-BE49-F238E27FC236}">
              <a16:creationId xmlns:a16="http://schemas.microsoft.com/office/drawing/2014/main" id="{D883799A-955D-40F4-B255-2E6E4643BCF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4"/>
        </a:graphicData>
      </a:graphic>
    </xdr:graphicFrame>
    <xdr:clientData/>
  </xdr:twoCellAnchor>
  <xdr:twoCellAnchor>
    <xdr:from>
      <xdr:col>5</xdr:col>
      <xdr:colOff>923925</xdr:colOff>
      <xdr:row>1907</xdr:row>
      <xdr:rowOff>80962</xdr:rowOff>
    </xdr:from>
    <xdr:to>
      <xdr:col>11</xdr:col>
      <xdr:colOff>533400</xdr:colOff>
      <xdr:row>1921</xdr:row>
      <xdr:rowOff>42862</xdr:rowOff>
    </xdr:to>
    <xdr:graphicFrame macro="">
      <xdr:nvGraphicFramePr>
        <xdr:cNvPr id="116" name="Gráfico 115">
          <a:extLst>
            <a:ext uri="{FF2B5EF4-FFF2-40B4-BE49-F238E27FC236}">
              <a16:creationId xmlns:a16="http://schemas.microsoft.com/office/drawing/2014/main" id="{9AD3C548-9CDF-4993-BD68-173A26A4653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5"/>
        </a:graphicData>
      </a:graphic>
    </xdr:graphicFrame>
    <xdr:clientData/>
  </xdr:twoCellAnchor>
  <xdr:twoCellAnchor>
    <xdr:from>
      <xdr:col>5</xdr:col>
      <xdr:colOff>866775</xdr:colOff>
      <xdr:row>1921</xdr:row>
      <xdr:rowOff>80962</xdr:rowOff>
    </xdr:from>
    <xdr:to>
      <xdr:col>11</xdr:col>
      <xdr:colOff>476250</xdr:colOff>
      <xdr:row>1935</xdr:row>
      <xdr:rowOff>42862</xdr:rowOff>
    </xdr:to>
    <xdr:graphicFrame macro="">
      <xdr:nvGraphicFramePr>
        <xdr:cNvPr id="117" name="Gráfico 116">
          <a:extLst>
            <a:ext uri="{FF2B5EF4-FFF2-40B4-BE49-F238E27FC236}">
              <a16:creationId xmlns:a16="http://schemas.microsoft.com/office/drawing/2014/main" id="{6754F4A0-BC21-4135-82CB-C7A48BE753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6"/>
        </a:graphicData>
      </a:graphic>
    </xdr:graphicFrame>
    <xdr:clientData/>
  </xdr:twoCellAnchor>
  <xdr:twoCellAnchor>
    <xdr:from>
      <xdr:col>5</xdr:col>
      <xdr:colOff>981075</xdr:colOff>
      <xdr:row>1936</xdr:row>
      <xdr:rowOff>109537</xdr:rowOff>
    </xdr:from>
    <xdr:to>
      <xdr:col>11</xdr:col>
      <xdr:colOff>590550</xdr:colOff>
      <xdr:row>1950</xdr:row>
      <xdr:rowOff>71437</xdr:rowOff>
    </xdr:to>
    <xdr:graphicFrame macro="">
      <xdr:nvGraphicFramePr>
        <xdr:cNvPr id="118" name="Gráfico 117">
          <a:extLst>
            <a:ext uri="{FF2B5EF4-FFF2-40B4-BE49-F238E27FC236}">
              <a16:creationId xmlns:a16="http://schemas.microsoft.com/office/drawing/2014/main" id="{70A5FF31-CEAB-4077-8FE5-AB6E69BE783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7"/>
        </a:graphicData>
      </a:graphic>
    </xdr:graphicFrame>
    <xdr:clientData/>
  </xdr:twoCellAnchor>
  <xdr:twoCellAnchor>
    <xdr:from>
      <xdr:col>5</xdr:col>
      <xdr:colOff>952500</xdr:colOff>
      <xdr:row>1950</xdr:row>
      <xdr:rowOff>80962</xdr:rowOff>
    </xdr:from>
    <xdr:to>
      <xdr:col>11</xdr:col>
      <xdr:colOff>561975</xdr:colOff>
      <xdr:row>1964</xdr:row>
      <xdr:rowOff>42862</xdr:rowOff>
    </xdr:to>
    <xdr:graphicFrame macro="">
      <xdr:nvGraphicFramePr>
        <xdr:cNvPr id="119" name="Gráfico 118">
          <a:extLst>
            <a:ext uri="{FF2B5EF4-FFF2-40B4-BE49-F238E27FC236}">
              <a16:creationId xmlns:a16="http://schemas.microsoft.com/office/drawing/2014/main" id="{E87070BD-8D0B-41C6-9137-A6AA1E0477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8"/>
        </a:graphicData>
      </a:graphic>
    </xdr:graphicFrame>
    <xdr:clientData/>
  </xdr:twoCellAnchor>
  <xdr:twoCellAnchor>
    <xdr:from>
      <xdr:col>5</xdr:col>
      <xdr:colOff>885825</xdr:colOff>
      <xdr:row>1963</xdr:row>
      <xdr:rowOff>176212</xdr:rowOff>
    </xdr:from>
    <xdr:to>
      <xdr:col>11</xdr:col>
      <xdr:colOff>495300</xdr:colOff>
      <xdr:row>1977</xdr:row>
      <xdr:rowOff>138112</xdr:rowOff>
    </xdr:to>
    <xdr:graphicFrame macro="">
      <xdr:nvGraphicFramePr>
        <xdr:cNvPr id="120" name="Gráfico 119">
          <a:extLst>
            <a:ext uri="{FF2B5EF4-FFF2-40B4-BE49-F238E27FC236}">
              <a16:creationId xmlns:a16="http://schemas.microsoft.com/office/drawing/2014/main" id="{8B2E799C-9A53-4FE7-A73C-D94B460914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9"/>
        </a:graphicData>
      </a:graphic>
    </xdr:graphicFrame>
    <xdr:clientData/>
  </xdr:twoCellAnchor>
  <xdr:twoCellAnchor>
    <xdr:from>
      <xdr:col>5</xdr:col>
      <xdr:colOff>876300</xdr:colOff>
      <xdr:row>1977</xdr:row>
      <xdr:rowOff>147637</xdr:rowOff>
    </xdr:from>
    <xdr:to>
      <xdr:col>11</xdr:col>
      <xdr:colOff>485775</xdr:colOff>
      <xdr:row>1991</xdr:row>
      <xdr:rowOff>109537</xdr:rowOff>
    </xdr:to>
    <xdr:graphicFrame macro="">
      <xdr:nvGraphicFramePr>
        <xdr:cNvPr id="121" name="Gráfico 120">
          <a:extLst>
            <a:ext uri="{FF2B5EF4-FFF2-40B4-BE49-F238E27FC236}">
              <a16:creationId xmlns:a16="http://schemas.microsoft.com/office/drawing/2014/main" id="{185A9C13-D269-4AFB-9BBB-670B04DA6D7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0"/>
        </a:graphicData>
      </a:graphic>
    </xdr:graphicFrame>
    <xdr:clientData/>
  </xdr:twoCellAnchor>
  <xdr:twoCellAnchor>
    <xdr:from>
      <xdr:col>5</xdr:col>
      <xdr:colOff>857250</xdr:colOff>
      <xdr:row>1996</xdr:row>
      <xdr:rowOff>138112</xdr:rowOff>
    </xdr:from>
    <xdr:to>
      <xdr:col>11</xdr:col>
      <xdr:colOff>466725</xdr:colOff>
      <xdr:row>2008</xdr:row>
      <xdr:rowOff>138112</xdr:rowOff>
    </xdr:to>
    <xdr:graphicFrame macro="">
      <xdr:nvGraphicFramePr>
        <xdr:cNvPr id="122" name="Gráfico 121">
          <a:extLst>
            <a:ext uri="{FF2B5EF4-FFF2-40B4-BE49-F238E27FC236}">
              <a16:creationId xmlns:a16="http://schemas.microsoft.com/office/drawing/2014/main" id="{D622FDD5-7B0F-4582-AA7F-BDF53AD1D72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1"/>
        </a:graphicData>
      </a:graphic>
    </xdr:graphicFrame>
    <xdr:clientData/>
  </xdr:twoCellAnchor>
  <xdr:twoCellAnchor>
    <xdr:from>
      <xdr:col>5</xdr:col>
      <xdr:colOff>666750</xdr:colOff>
      <xdr:row>2011</xdr:row>
      <xdr:rowOff>61912</xdr:rowOff>
    </xdr:from>
    <xdr:to>
      <xdr:col>11</xdr:col>
      <xdr:colOff>276225</xdr:colOff>
      <xdr:row>2023</xdr:row>
      <xdr:rowOff>176212</xdr:rowOff>
    </xdr:to>
    <xdr:graphicFrame macro="">
      <xdr:nvGraphicFramePr>
        <xdr:cNvPr id="124" name="Gráfico 123">
          <a:extLst>
            <a:ext uri="{FF2B5EF4-FFF2-40B4-BE49-F238E27FC236}">
              <a16:creationId xmlns:a16="http://schemas.microsoft.com/office/drawing/2014/main" id="{ADB75655-B771-4DED-B62B-D6337AF9A3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2"/>
        </a:graphicData>
      </a:graphic>
    </xdr:graphicFrame>
    <xdr:clientData/>
  </xdr:twoCellAnchor>
  <xdr:twoCellAnchor>
    <xdr:from>
      <xdr:col>5</xdr:col>
      <xdr:colOff>742949</xdr:colOff>
      <xdr:row>2032</xdr:row>
      <xdr:rowOff>114299</xdr:rowOff>
    </xdr:from>
    <xdr:to>
      <xdr:col>12</xdr:col>
      <xdr:colOff>171449</xdr:colOff>
      <xdr:row>2048</xdr:row>
      <xdr:rowOff>9524</xdr:rowOff>
    </xdr:to>
    <xdr:graphicFrame macro="">
      <xdr:nvGraphicFramePr>
        <xdr:cNvPr id="125" name="Gráfico 124">
          <a:extLst>
            <a:ext uri="{FF2B5EF4-FFF2-40B4-BE49-F238E27FC236}">
              <a16:creationId xmlns:a16="http://schemas.microsoft.com/office/drawing/2014/main" id="{DC385352-9742-42AD-9375-B05C9C57DAF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3"/>
        </a:graphicData>
      </a:graphic>
    </xdr:graphicFrame>
    <xdr:clientData/>
  </xdr:twoCellAnchor>
  <xdr:twoCellAnchor>
    <xdr:from>
      <xdr:col>5</xdr:col>
      <xdr:colOff>828675</xdr:colOff>
      <xdr:row>2050</xdr:row>
      <xdr:rowOff>52387</xdr:rowOff>
    </xdr:from>
    <xdr:to>
      <xdr:col>11</xdr:col>
      <xdr:colOff>438150</xdr:colOff>
      <xdr:row>2064</xdr:row>
      <xdr:rowOff>4762</xdr:rowOff>
    </xdr:to>
    <xdr:graphicFrame macro="">
      <xdr:nvGraphicFramePr>
        <xdr:cNvPr id="126" name="Gráfico 125">
          <a:extLst>
            <a:ext uri="{FF2B5EF4-FFF2-40B4-BE49-F238E27FC236}">
              <a16:creationId xmlns:a16="http://schemas.microsoft.com/office/drawing/2014/main" id="{5D50C459-2C0D-4D9F-9BC0-45AEF3C3BC9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4"/>
        </a:graphicData>
      </a:graphic>
    </xdr:graphicFrame>
    <xdr:clientData/>
  </xdr:twoCellAnchor>
  <xdr:twoCellAnchor>
    <xdr:from>
      <xdr:col>5</xdr:col>
      <xdr:colOff>971549</xdr:colOff>
      <xdr:row>2066</xdr:row>
      <xdr:rowOff>57150</xdr:rowOff>
    </xdr:from>
    <xdr:to>
      <xdr:col>12</xdr:col>
      <xdr:colOff>76199</xdr:colOff>
      <xdr:row>2086</xdr:row>
      <xdr:rowOff>57150</xdr:rowOff>
    </xdr:to>
    <xdr:graphicFrame macro="">
      <xdr:nvGraphicFramePr>
        <xdr:cNvPr id="127" name="Gráfico 126">
          <a:extLst>
            <a:ext uri="{FF2B5EF4-FFF2-40B4-BE49-F238E27FC236}">
              <a16:creationId xmlns:a16="http://schemas.microsoft.com/office/drawing/2014/main" id="{B677B9F3-218B-4EB3-AC17-2619B2A4EC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5"/>
        </a:graphicData>
      </a:graphic>
    </xdr:graphicFrame>
    <xdr:clientData/>
  </xdr:twoCellAnchor>
  <xdr:twoCellAnchor>
    <xdr:from>
      <xdr:col>5</xdr:col>
      <xdr:colOff>885825</xdr:colOff>
      <xdr:row>2088</xdr:row>
      <xdr:rowOff>119062</xdr:rowOff>
    </xdr:from>
    <xdr:to>
      <xdr:col>11</xdr:col>
      <xdr:colOff>495300</xdr:colOff>
      <xdr:row>2102</xdr:row>
      <xdr:rowOff>80962</xdr:rowOff>
    </xdr:to>
    <xdr:graphicFrame macro="">
      <xdr:nvGraphicFramePr>
        <xdr:cNvPr id="128" name="Gráfico 127">
          <a:extLst>
            <a:ext uri="{FF2B5EF4-FFF2-40B4-BE49-F238E27FC236}">
              <a16:creationId xmlns:a16="http://schemas.microsoft.com/office/drawing/2014/main" id="{1D3E8950-DCB9-438F-8E2E-6E3BA13636A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6"/>
        </a:graphicData>
      </a:graphic>
    </xdr:graphicFrame>
    <xdr:clientData/>
  </xdr:twoCellAnchor>
  <xdr:twoCellAnchor>
    <xdr:from>
      <xdr:col>6</xdr:col>
      <xdr:colOff>495300</xdr:colOff>
      <xdr:row>2106</xdr:row>
      <xdr:rowOff>100012</xdr:rowOff>
    </xdr:from>
    <xdr:to>
      <xdr:col>12</xdr:col>
      <xdr:colOff>495300</xdr:colOff>
      <xdr:row>2121</xdr:row>
      <xdr:rowOff>95250</xdr:rowOff>
    </xdr:to>
    <xdr:graphicFrame macro="">
      <xdr:nvGraphicFramePr>
        <xdr:cNvPr id="129" name="Gráfico 128">
          <a:extLst>
            <a:ext uri="{FF2B5EF4-FFF2-40B4-BE49-F238E27FC236}">
              <a16:creationId xmlns:a16="http://schemas.microsoft.com/office/drawing/2014/main" id="{FAAA934F-682E-4B52-B7C6-306402B7FE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7"/>
        </a:graphicData>
      </a:graphic>
    </xdr:graphicFrame>
    <xdr:clientData/>
  </xdr:twoCellAnchor>
  <xdr:twoCellAnchor>
    <xdr:from>
      <xdr:col>5</xdr:col>
      <xdr:colOff>942975</xdr:colOff>
      <xdr:row>2123</xdr:row>
      <xdr:rowOff>33337</xdr:rowOff>
    </xdr:from>
    <xdr:to>
      <xdr:col>11</xdr:col>
      <xdr:colOff>552450</xdr:colOff>
      <xdr:row>2136</xdr:row>
      <xdr:rowOff>71437</xdr:rowOff>
    </xdr:to>
    <xdr:graphicFrame macro="">
      <xdr:nvGraphicFramePr>
        <xdr:cNvPr id="130" name="Gráfico 129">
          <a:extLst>
            <a:ext uri="{FF2B5EF4-FFF2-40B4-BE49-F238E27FC236}">
              <a16:creationId xmlns:a16="http://schemas.microsoft.com/office/drawing/2014/main" id="{A2A50864-9F7E-4582-B205-81FE2AEDD3A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8"/>
        </a:graphicData>
      </a:graphic>
    </xdr:graphicFrame>
    <xdr:clientData/>
  </xdr:twoCellAnchor>
  <xdr:twoCellAnchor>
    <xdr:from>
      <xdr:col>5</xdr:col>
      <xdr:colOff>485775</xdr:colOff>
      <xdr:row>2141</xdr:row>
      <xdr:rowOff>52387</xdr:rowOff>
    </xdr:from>
    <xdr:to>
      <xdr:col>11</xdr:col>
      <xdr:colOff>95250</xdr:colOff>
      <xdr:row>2158</xdr:row>
      <xdr:rowOff>66675</xdr:rowOff>
    </xdr:to>
    <xdr:graphicFrame macro="">
      <xdr:nvGraphicFramePr>
        <xdr:cNvPr id="131" name="Gráfico 130">
          <a:extLst>
            <a:ext uri="{FF2B5EF4-FFF2-40B4-BE49-F238E27FC236}">
              <a16:creationId xmlns:a16="http://schemas.microsoft.com/office/drawing/2014/main" id="{0332D30A-5299-4962-B7F0-CEE85B64AC4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9"/>
        </a:graphicData>
      </a:graphic>
    </xdr:graphicFrame>
    <xdr:clientData/>
  </xdr:twoCellAnchor>
  <xdr:twoCellAnchor>
    <xdr:from>
      <xdr:col>5</xdr:col>
      <xdr:colOff>504825</xdr:colOff>
      <xdr:row>2168</xdr:row>
      <xdr:rowOff>33336</xdr:rowOff>
    </xdr:from>
    <xdr:to>
      <xdr:col>11</xdr:col>
      <xdr:colOff>114300</xdr:colOff>
      <xdr:row>2183</xdr:row>
      <xdr:rowOff>114299</xdr:rowOff>
    </xdr:to>
    <xdr:graphicFrame macro="">
      <xdr:nvGraphicFramePr>
        <xdr:cNvPr id="132" name="Gráfico 131">
          <a:extLst>
            <a:ext uri="{FF2B5EF4-FFF2-40B4-BE49-F238E27FC236}">
              <a16:creationId xmlns:a16="http://schemas.microsoft.com/office/drawing/2014/main" id="{62DDA08E-FF84-40A8-88A5-63CEA932A2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0"/>
        </a:graphicData>
      </a:graphic>
    </xdr:graphicFrame>
    <xdr:clientData/>
  </xdr:twoCellAnchor>
  <xdr:twoCellAnchor>
    <xdr:from>
      <xdr:col>5</xdr:col>
      <xdr:colOff>561975</xdr:colOff>
      <xdr:row>2191</xdr:row>
      <xdr:rowOff>61912</xdr:rowOff>
    </xdr:from>
    <xdr:to>
      <xdr:col>11</xdr:col>
      <xdr:colOff>171450</xdr:colOff>
      <xdr:row>2207</xdr:row>
      <xdr:rowOff>57150</xdr:rowOff>
    </xdr:to>
    <xdr:graphicFrame macro="">
      <xdr:nvGraphicFramePr>
        <xdr:cNvPr id="133" name="Gráfico 132">
          <a:extLst>
            <a:ext uri="{FF2B5EF4-FFF2-40B4-BE49-F238E27FC236}">
              <a16:creationId xmlns:a16="http://schemas.microsoft.com/office/drawing/2014/main" id="{0E83A24F-4AAB-46BE-A268-F9A5C95876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1"/>
        </a:graphicData>
      </a:graphic>
    </xdr:graphicFrame>
    <xdr:clientData/>
  </xdr:twoCellAnchor>
  <xdr:twoCellAnchor>
    <xdr:from>
      <xdr:col>5</xdr:col>
      <xdr:colOff>542924</xdr:colOff>
      <xdr:row>2213</xdr:row>
      <xdr:rowOff>0</xdr:rowOff>
    </xdr:from>
    <xdr:to>
      <xdr:col>12</xdr:col>
      <xdr:colOff>57150</xdr:colOff>
      <xdr:row>2228</xdr:row>
      <xdr:rowOff>76200</xdr:rowOff>
    </xdr:to>
    <xdr:graphicFrame macro="">
      <xdr:nvGraphicFramePr>
        <xdr:cNvPr id="134" name="Gráfico 133">
          <a:extLst>
            <a:ext uri="{FF2B5EF4-FFF2-40B4-BE49-F238E27FC236}">
              <a16:creationId xmlns:a16="http://schemas.microsoft.com/office/drawing/2014/main" id="{5E803F34-949C-4336-AD00-DE73E440577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2"/>
        </a:graphicData>
      </a:graphic>
    </xdr:graphicFrame>
    <xdr:clientData/>
  </xdr:twoCellAnchor>
  <xdr:twoCellAnchor>
    <xdr:from>
      <xdr:col>5</xdr:col>
      <xdr:colOff>733425</xdr:colOff>
      <xdr:row>2232</xdr:row>
      <xdr:rowOff>33337</xdr:rowOff>
    </xdr:from>
    <xdr:to>
      <xdr:col>11</xdr:col>
      <xdr:colOff>342900</xdr:colOff>
      <xdr:row>2247</xdr:row>
      <xdr:rowOff>28575</xdr:rowOff>
    </xdr:to>
    <xdr:graphicFrame macro="">
      <xdr:nvGraphicFramePr>
        <xdr:cNvPr id="135" name="Gráfico 134">
          <a:extLst>
            <a:ext uri="{FF2B5EF4-FFF2-40B4-BE49-F238E27FC236}">
              <a16:creationId xmlns:a16="http://schemas.microsoft.com/office/drawing/2014/main" id="{40F07BD2-5E8F-47BD-ACE7-9296A96F2F8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3"/>
        </a:graphicData>
      </a:graphic>
    </xdr:graphicFrame>
    <xdr:clientData/>
  </xdr:twoCellAnchor>
  <xdr:twoCellAnchor>
    <xdr:from>
      <xdr:col>5</xdr:col>
      <xdr:colOff>619125</xdr:colOff>
      <xdr:row>2250</xdr:row>
      <xdr:rowOff>4762</xdr:rowOff>
    </xdr:from>
    <xdr:to>
      <xdr:col>11</xdr:col>
      <xdr:colOff>228600</xdr:colOff>
      <xdr:row>2264</xdr:row>
      <xdr:rowOff>57150</xdr:rowOff>
    </xdr:to>
    <xdr:graphicFrame macro="">
      <xdr:nvGraphicFramePr>
        <xdr:cNvPr id="136" name="Gráfico 135">
          <a:extLst>
            <a:ext uri="{FF2B5EF4-FFF2-40B4-BE49-F238E27FC236}">
              <a16:creationId xmlns:a16="http://schemas.microsoft.com/office/drawing/2014/main" id="{FD5F4496-793D-4D6D-A73A-3645900793F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4"/>
        </a:graphicData>
      </a:graphic>
    </xdr:graphicFrame>
    <xdr:clientData/>
  </xdr:twoCellAnchor>
  <xdr:twoCellAnchor>
    <xdr:from>
      <xdr:col>5</xdr:col>
      <xdr:colOff>704850</xdr:colOff>
      <xdr:row>2265</xdr:row>
      <xdr:rowOff>109537</xdr:rowOff>
    </xdr:from>
    <xdr:to>
      <xdr:col>11</xdr:col>
      <xdr:colOff>314325</xdr:colOff>
      <xdr:row>2279</xdr:row>
      <xdr:rowOff>71437</xdr:rowOff>
    </xdr:to>
    <xdr:graphicFrame macro="">
      <xdr:nvGraphicFramePr>
        <xdr:cNvPr id="137" name="Gráfico 136">
          <a:extLst>
            <a:ext uri="{FF2B5EF4-FFF2-40B4-BE49-F238E27FC236}">
              <a16:creationId xmlns:a16="http://schemas.microsoft.com/office/drawing/2014/main" id="{1BB034CB-A3A8-4ADD-9142-2910DE20456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5"/>
        </a:graphicData>
      </a:graphic>
    </xdr:graphicFrame>
    <xdr:clientData/>
  </xdr:twoCellAnchor>
  <xdr:twoCellAnchor>
    <xdr:from>
      <xdr:col>5</xdr:col>
      <xdr:colOff>590550</xdr:colOff>
      <xdr:row>2282</xdr:row>
      <xdr:rowOff>33337</xdr:rowOff>
    </xdr:from>
    <xdr:to>
      <xdr:col>11</xdr:col>
      <xdr:colOff>200025</xdr:colOff>
      <xdr:row>2295</xdr:row>
      <xdr:rowOff>185737</xdr:rowOff>
    </xdr:to>
    <xdr:graphicFrame macro="">
      <xdr:nvGraphicFramePr>
        <xdr:cNvPr id="138" name="Gráfico 137">
          <a:extLst>
            <a:ext uri="{FF2B5EF4-FFF2-40B4-BE49-F238E27FC236}">
              <a16:creationId xmlns:a16="http://schemas.microsoft.com/office/drawing/2014/main" id="{AC064E1B-838F-4D1A-8C38-785B2316E0E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6"/>
        </a:graphicData>
      </a:graphic>
    </xdr:graphicFrame>
    <xdr:clientData/>
  </xdr:twoCellAnchor>
  <xdr:twoCellAnchor>
    <xdr:from>
      <xdr:col>5</xdr:col>
      <xdr:colOff>771525</xdr:colOff>
      <xdr:row>2299</xdr:row>
      <xdr:rowOff>109537</xdr:rowOff>
    </xdr:from>
    <xdr:to>
      <xdr:col>11</xdr:col>
      <xdr:colOff>219075</xdr:colOff>
      <xdr:row>2313</xdr:row>
      <xdr:rowOff>71437</xdr:rowOff>
    </xdr:to>
    <xdr:graphicFrame macro="">
      <xdr:nvGraphicFramePr>
        <xdr:cNvPr id="139" name="Gráfico 138">
          <a:extLst>
            <a:ext uri="{FF2B5EF4-FFF2-40B4-BE49-F238E27FC236}">
              <a16:creationId xmlns:a16="http://schemas.microsoft.com/office/drawing/2014/main" id="{521A2E1B-6656-400D-8EF9-3E9D9D0BB3E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7"/>
        </a:graphicData>
      </a:graphic>
    </xdr:graphicFrame>
    <xdr:clientData/>
  </xdr:twoCellAnchor>
  <xdr:twoCellAnchor>
    <xdr:from>
      <xdr:col>5</xdr:col>
      <xdr:colOff>714375</xdr:colOff>
      <xdr:row>2316</xdr:row>
      <xdr:rowOff>176212</xdr:rowOff>
    </xdr:from>
    <xdr:to>
      <xdr:col>11</xdr:col>
      <xdr:colOff>323850</xdr:colOff>
      <xdr:row>2330</xdr:row>
      <xdr:rowOff>138112</xdr:rowOff>
    </xdr:to>
    <xdr:graphicFrame macro="">
      <xdr:nvGraphicFramePr>
        <xdr:cNvPr id="140" name="Gráfico 139">
          <a:extLst>
            <a:ext uri="{FF2B5EF4-FFF2-40B4-BE49-F238E27FC236}">
              <a16:creationId xmlns:a16="http://schemas.microsoft.com/office/drawing/2014/main" id="{3BA3BD09-257A-4825-87F7-0A7DF9B3D2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8"/>
        </a:graphicData>
      </a:graphic>
    </xdr:graphicFrame>
    <xdr:clientData/>
  </xdr:twoCellAnchor>
  <xdr:twoCellAnchor>
    <xdr:from>
      <xdr:col>5</xdr:col>
      <xdr:colOff>819150</xdr:colOff>
      <xdr:row>2334</xdr:row>
      <xdr:rowOff>23812</xdr:rowOff>
    </xdr:from>
    <xdr:to>
      <xdr:col>11</xdr:col>
      <xdr:colOff>428625</xdr:colOff>
      <xdr:row>2347</xdr:row>
      <xdr:rowOff>176212</xdr:rowOff>
    </xdr:to>
    <xdr:graphicFrame macro="">
      <xdr:nvGraphicFramePr>
        <xdr:cNvPr id="141" name="Gráfico 140">
          <a:extLst>
            <a:ext uri="{FF2B5EF4-FFF2-40B4-BE49-F238E27FC236}">
              <a16:creationId xmlns:a16="http://schemas.microsoft.com/office/drawing/2014/main" id="{0A0D7070-AFB0-4CDA-BEC7-9E3C73AA688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9"/>
        </a:graphicData>
      </a:graphic>
    </xdr:graphicFrame>
    <xdr:clientData/>
  </xdr:twoCellAnchor>
  <xdr:twoCellAnchor>
    <xdr:from>
      <xdr:col>5</xdr:col>
      <xdr:colOff>742950</xdr:colOff>
      <xdr:row>2351</xdr:row>
      <xdr:rowOff>14287</xdr:rowOff>
    </xdr:from>
    <xdr:to>
      <xdr:col>11</xdr:col>
      <xdr:colOff>352425</xdr:colOff>
      <xdr:row>2364</xdr:row>
      <xdr:rowOff>166687</xdr:rowOff>
    </xdr:to>
    <xdr:graphicFrame macro="">
      <xdr:nvGraphicFramePr>
        <xdr:cNvPr id="142" name="Gráfico 141">
          <a:extLst>
            <a:ext uri="{FF2B5EF4-FFF2-40B4-BE49-F238E27FC236}">
              <a16:creationId xmlns:a16="http://schemas.microsoft.com/office/drawing/2014/main" id="{669E42B3-39A6-41A4-9775-818E0F277A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0"/>
        </a:graphicData>
      </a:graphic>
    </xdr:graphicFrame>
    <xdr:clientData/>
  </xdr:twoCellAnchor>
  <xdr:twoCellAnchor>
    <xdr:from>
      <xdr:col>5</xdr:col>
      <xdr:colOff>828675</xdr:colOff>
      <xdr:row>2366</xdr:row>
      <xdr:rowOff>100012</xdr:rowOff>
    </xdr:from>
    <xdr:to>
      <xdr:col>11</xdr:col>
      <xdr:colOff>438150</xdr:colOff>
      <xdr:row>2380</xdr:row>
      <xdr:rowOff>61912</xdr:rowOff>
    </xdr:to>
    <xdr:graphicFrame macro="">
      <xdr:nvGraphicFramePr>
        <xdr:cNvPr id="143" name="Gráfico 142">
          <a:extLst>
            <a:ext uri="{FF2B5EF4-FFF2-40B4-BE49-F238E27FC236}">
              <a16:creationId xmlns:a16="http://schemas.microsoft.com/office/drawing/2014/main" id="{66443720-C39B-4724-AE69-1DFD68C071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1"/>
        </a:graphicData>
      </a:graphic>
    </xdr:graphicFrame>
    <xdr:clientData/>
  </xdr:twoCellAnchor>
  <xdr:twoCellAnchor>
    <xdr:from>
      <xdr:col>5</xdr:col>
      <xdr:colOff>962025</xdr:colOff>
      <xdr:row>2385</xdr:row>
      <xdr:rowOff>185737</xdr:rowOff>
    </xdr:from>
    <xdr:to>
      <xdr:col>11</xdr:col>
      <xdr:colOff>571500</xdr:colOff>
      <xdr:row>2399</xdr:row>
      <xdr:rowOff>147637</xdr:rowOff>
    </xdr:to>
    <xdr:graphicFrame macro="">
      <xdr:nvGraphicFramePr>
        <xdr:cNvPr id="144" name="Gráfico 143">
          <a:extLst>
            <a:ext uri="{FF2B5EF4-FFF2-40B4-BE49-F238E27FC236}">
              <a16:creationId xmlns:a16="http://schemas.microsoft.com/office/drawing/2014/main" id="{7B83ABE0-1B1E-4806-A8E7-AD466FD239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2"/>
        </a:graphicData>
      </a:graphic>
    </xdr:graphicFrame>
    <xdr:clientData/>
  </xdr:twoCellAnchor>
  <xdr:twoCellAnchor>
    <xdr:from>
      <xdr:col>5</xdr:col>
      <xdr:colOff>1019175</xdr:colOff>
      <xdr:row>2402</xdr:row>
      <xdr:rowOff>33337</xdr:rowOff>
    </xdr:from>
    <xdr:to>
      <xdr:col>11</xdr:col>
      <xdr:colOff>628650</xdr:colOff>
      <xdr:row>2415</xdr:row>
      <xdr:rowOff>185737</xdr:rowOff>
    </xdr:to>
    <xdr:graphicFrame macro="">
      <xdr:nvGraphicFramePr>
        <xdr:cNvPr id="145" name="Gráfico 144">
          <a:extLst>
            <a:ext uri="{FF2B5EF4-FFF2-40B4-BE49-F238E27FC236}">
              <a16:creationId xmlns:a16="http://schemas.microsoft.com/office/drawing/2014/main" id="{9D96E7B5-F91B-4979-A106-F5716C3E5A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3"/>
        </a:graphicData>
      </a:graphic>
    </xdr:graphicFrame>
    <xdr:clientData/>
  </xdr:twoCellAnchor>
  <xdr:twoCellAnchor>
    <xdr:from>
      <xdr:col>5</xdr:col>
      <xdr:colOff>933450</xdr:colOff>
      <xdr:row>2418</xdr:row>
      <xdr:rowOff>90487</xdr:rowOff>
    </xdr:from>
    <xdr:to>
      <xdr:col>11</xdr:col>
      <xdr:colOff>542925</xdr:colOff>
      <xdr:row>2432</xdr:row>
      <xdr:rowOff>52387</xdr:rowOff>
    </xdr:to>
    <xdr:graphicFrame macro="">
      <xdr:nvGraphicFramePr>
        <xdr:cNvPr id="146" name="Gráfico 145">
          <a:extLst>
            <a:ext uri="{FF2B5EF4-FFF2-40B4-BE49-F238E27FC236}">
              <a16:creationId xmlns:a16="http://schemas.microsoft.com/office/drawing/2014/main" id="{401A098B-002A-4110-A29C-91799BCB00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4"/>
        </a:graphicData>
      </a:graphic>
    </xdr:graphicFrame>
    <xdr:clientData/>
  </xdr:twoCellAnchor>
  <xdr:twoCellAnchor>
    <xdr:from>
      <xdr:col>5</xdr:col>
      <xdr:colOff>962025</xdr:colOff>
      <xdr:row>2435</xdr:row>
      <xdr:rowOff>119062</xdr:rowOff>
    </xdr:from>
    <xdr:to>
      <xdr:col>11</xdr:col>
      <xdr:colOff>571500</xdr:colOff>
      <xdr:row>2449</xdr:row>
      <xdr:rowOff>80962</xdr:rowOff>
    </xdr:to>
    <xdr:graphicFrame macro="">
      <xdr:nvGraphicFramePr>
        <xdr:cNvPr id="147" name="Gráfico 146">
          <a:extLst>
            <a:ext uri="{FF2B5EF4-FFF2-40B4-BE49-F238E27FC236}">
              <a16:creationId xmlns:a16="http://schemas.microsoft.com/office/drawing/2014/main" id="{E6378247-4EE6-4A3A-90AB-7F13B63FCE7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5"/>
        </a:graphicData>
      </a:graphic>
    </xdr:graphicFrame>
    <xdr:clientData/>
  </xdr:twoCellAnchor>
  <xdr:twoCellAnchor>
    <xdr:from>
      <xdr:col>5</xdr:col>
      <xdr:colOff>1009650</xdr:colOff>
      <xdr:row>2448</xdr:row>
      <xdr:rowOff>100012</xdr:rowOff>
    </xdr:from>
    <xdr:to>
      <xdr:col>11</xdr:col>
      <xdr:colOff>619125</xdr:colOff>
      <xdr:row>2462</xdr:row>
      <xdr:rowOff>61912</xdr:rowOff>
    </xdr:to>
    <xdr:graphicFrame macro="">
      <xdr:nvGraphicFramePr>
        <xdr:cNvPr id="148" name="Gráfico 147">
          <a:extLst>
            <a:ext uri="{FF2B5EF4-FFF2-40B4-BE49-F238E27FC236}">
              <a16:creationId xmlns:a16="http://schemas.microsoft.com/office/drawing/2014/main" id="{6787CB84-5731-4804-9951-37F877C565C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6"/>
        </a:graphicData>
      </a:graphic>
    </xdr:graphicFrame>
    <xdr:clientData/>
  </xdr:twoCellAnchor>
  <xdr:twoCellAnchor>
    <xdr:from>
      <xdr:col>5</xdr:col>
      <xdr:colOff>952500</xdr:colOff>
      <xdr:row>2462</xdr:row>
      <xdr:rowOff>4762</xdr:rowOff>
    </xdr:from>
    <xdr:to>
      <xdr:col>11</xdr:col>
      <xdr:colOff>561975</xdr:colOff>
      <xdr:row>2475</xdr:row>
      <xdr:rowOff>157162</xdr:rowOff>
    </xdr:to>
    <xdr:graphicFrame macro="">
      <xdr:nvGraphicFramePr>
        <xdr:cNvPr id="149" name="Gráfico 148">
          <a:extLst>
            <a:ext uri="{FF2B5EF4-FFF2-40B4-BE49-F238E27FC236}">
              <a16:creationId xmlns:a16="http://schemas.microsoft.com/office/drawing/2014/main" id="{2576859E-4F52-4FBF-932E-B75423D8031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7"/>
        </a:graphicData>
      </a:graphic>
    </xdr:graphicFrame>
    <xdr:clientData/>
  </xdr:twoCellAnchor>
  <xdr:twoCellAnchor>
    <xdr:from>
      <xdr:col>5</xdr:col>
      <xdr:colOff>871537</xdr:colOff>
      <xdr:row>2476</xdr:row>
      <xdr:rowOff>119062</xdr:rowOff>
    </xdr:from>
    <xdr:to>
      <xdr:col>11</xdr:col>
      <xdr:colOff>481012</xdr:colOff>
      <xdr:row>2488</xdr:row>
      <xdr:rowOff>138112</xdr:rowOff>
    </xdr:to>
    <xdr:graphicFrame macro="">
      <xdr:nvGraphicFramePr>
        <xdr:cNvPr id="123" name="Gráfico 122">
          <a:extLst>
            <a:ext uri="{FF2B5EF4-FFF2-40B4-BE49-F238E27FC236}">
              <a16:creationId xmlns:a16="http://schemas.microsoft.com/office/drawing/2014/main" id="{FC745411-5F04-447C-B7B4-FCDC72C7A1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8"/>
        </a:graphicData>
      </a:graphic>
    </xdr:graphicFrame>
    <xdr:clientData/>
  </xdr:twoCellAnchor>
  <xdr:twoCellAnchor>
    <xdr:from>
      <xdr:col>5</xdr:col>
      <xdr:colOff>1057275</xdr:colOff>
      <xdr:row>2490</xdr:row>
      <xdr:rowOff>138112</xdr:rowOff>
    </xdr:from>
    <xdr:to>
      <xdr:col>11</xdr:col>
      <xdr:colOff>666750</xdr:colOff>
      <xdr:row>2504</xdr:row>
      <xdr:rowOff>80962</xdr:rowOff>
    </xdr:to>
    <xdr:graphicFrame macro="">
      <xdr:nvGraphicFramePr>
        <xdr:cNvPr id="150" name="Gráfico 149">
          <a:extLst>
            <a:ext uri="{FF2B5EF4-FFF2-40B4-BE49-F238E27FC236}">
              <a16:creationId xmlns:a16="http://schemas.microsoft.com/office/drawing/2014/main" id="{FC21EEFC-FA6E-46E1-9127-2664516979E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9"/>
        </a:graphicData>
      </a:graphic>
    </xdr:graphicFrame>
    <xdr:clientData/>
  </xdr:twoCellAnchor>
  <xdr:twoCellAnchor>
    <xdr:from>
      <xdr:col>5</xdr:col>
      <xdr:colOff>857250</xdr:colOff>
      <xdr:row>2505</xdr:row>
      <xdr:rowOff>23812</xdr:rowOff>
    </xdr:from>
    <xdr:to>
      <xdr:col>11</xdr:col>
      <xdr:colOff>466725</xdr:colOff>
      <xdr:row>2518</xdr:row>
      <xdr:rowOff>157162</xdr:rowOff>
    </xdr:to>
    <xdr:graphicFrame macro="">
      <xdr:nvGraphicFramePr>
        <xdr:cNvPr id="151" name="Gráfico 150">
          <a:extLst>
            <a:ext uri="{FF2B5EF4-FFF2-40B4-BE49-F238E27FC236}">
              <a16:creationId xmlns:a16="http://schemas.microsoft.com/office/drawing/2014/main" id="{A29A3F48-0A23-4618-9CFF-50066373F5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0"/>
        </a:graphicData>
      </a:graphic>
    </xdr:graphicFrame>
    <xdr:clientData/>
  </xdr:twoCellAnchor>
  <xdr:twoCellAnchor>
    <xdr:from>
      <xdr:col>5</xdr:col>
      <xdr:colOff>847725</xdr:colOff>
      <xdr:row>2520</xdr:row>
      <xdr:rowOff>147637</xdr:rowOff>
    </xdr:from>
    <xdr:to>
      <xdr:col>11</xdr:col>
      <xdr:colOff>457200</xdr:colOff>
      <xdr:row>2534</xdr:row>
      <xdr:rowOff>85725</xdr:rowOff>
    </xdr:to>
    <xdr:graphicFrame macro="">
      <xdr:nvGraphicFramePr>
        <xdr:cNvPr id="152" name="Gráfico 151">
          <a:extLst>
            <a:ext uri="{FF2B5EF4-FFF2-40B4-BE49-F238E27FC236}">
              <a16:creationId xmlns:a16="http://schemas.microsoft.com/office/drawing/2014/main" id="{46D2AA80-32CA-4605-B392-6071CDDAB5E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1"/>
        </a:graphicData>
      </a:graphic>
    </xdr:graphicFrame>
    <xdr:clientData/>
  </xdr:twoCellAnchor>
  <xdr:twoCellAnchor>
    <xdr:from>
      <xdr:col>5</xdr:col>
      <xdr:colOff>942975</xdr:colOff>
      <xdr:row>2537</xdr:row>
      <xdr:rowOff>23812</xdr:rowOff>
    </xdr:from>
    <xdr:to>
      <xdr:col>11</xdr:col>
      <xdr:colOff>552450</xdr:colOff>
      <xdr:row>2550</xdr:row>
      <xdr:rowOff>157162</xdr:rowOff>
    </xdr:to>
    <xdr:graphicFrame macro="">
      <xdr:nvGraphicFramePr>
        <xdr:cNvPr id="153" name="Gráfico 152">
          <a:extLst>
            <a:ext uri="{FF2B5EF4-FFF2-40B4-BE49-F238E27FC236}">
              <a16:creationId xmlns:a16="http://schemas.microsoft.com/office/drawing/2014/main" id="{ADC6160A-B62F-49DF-85AE-C2E01212E4F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2"/>
        </a:graphicData>
      </a:graphic>
    </xdr:graphicFrame>
    <xdr:clientData/>
  </xdr:twoCellAnchor>
  <xdr:twoCellAnchor>
    <xdr:from>
      <xdr:col>5</xdr:col>
      <xdr:colOff>895350</xdr:colOff>
      <xdr:row>2556</xdr:row>
      <xdr:rowOff>109537</xdr:rowOff>
    </xdr:from>
    <xdr:to>
      <xdr:col>11</xdr:col>
      <xdr:colOff>504825</xdr:colOff>
      <xdr:row>2570</xdr:row>
      <xdr:rowOff>52387</xdr:rowOff>
    </xdr:to>
    <xdr:graphicFrame macro="">
      <xdr:nvGraphicFramePr>
        <xdr:cNvPr id="154" name="Gráfico 153">
          <a:extLst>
            <a:ext uri="{FF2B5EF4-FFF2-40B4-BE49-F238E27FC236}">
              <a16:creationId xmlns:a16="http://schemas.microsoft.com/office/drawing/2014/main" id="{6FFC1EC0-0219-4751-8812-AE49B0665D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3"/>
        </a:graphicData>
      </a:graphic>
    </xdr:graphicFrame>
    <xdr:clientData/>
  </xdr:twoCellAnchor>
  <xdr:twoCellAnchor>
    <xdr:from>
      <xdr:col>5</xdr:col>
      <xdr:colOff>895350</xdr:colOff>
      <xdr:row>2574</xdr:row>
      <xdr:rowOff>166687</xdr:rowOff>
    </xdr:from>
    <xdr:to>
      <xdr:col>11</xdr:col>
      <xdr:colOff>495300</xdr:colOff>
      <xdr:row>2588</xdr:row>
      <xdr:rowOff>109537</xdr:rowOff>
    </xdr:to>
    <xdr:graphicFrame macro="">
      <xdr:nvGraphicFramePr>
        <xdr:cNvPr id="155" name="Gráfico 154">
          <a:extLst>
            <a:ext uri="{FF2B5EF4-FFF2-40B4-BE49-F238E27FC236}">
              <a16:creationId xmlns:a16="http://schemas.microsoft.com/office/drawing/2014/main" id="{C6EE19BE-E850-4AE7-BBD2-2EC028811A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4"/>
        </a:graphicData>
      </a:graphic>
    </xdr:graphicFrame>
    <xdr:clientData/>
  </xdr:twoCellAnchor>
  <xdr:twoCellAnchor>
    <xdr:from>
      <xdr:col>5</xdr:col>
      <xdr:colOff>895350</xdr:colOff>
      <xdr:row>2594</xdr:row>
      <xdr:rowOff>14287</xdr:rowOff>
    </xdr:from>
    <xdr:to>
      <xdr:col>11</xdr:col>
      <xdr:colOff>504825</xdr:colOff>
      <xdr:row>2607</xdr:row>
      <xdr:rowOff>147637</xdr:rowOff>
    </xdr:to>
    <xdr:graphicFrame macro="">
      <xdr:nvGraphicFramePr>
        <xdr:cNvPr id="156" name="Gráfico 155">
          <a:extLst>
            <a:ext uri="{FF2B5EF4-FFF2-40B4-BE49-F238E27FC236}">
              <a16:creationId xmlns:a16="http://schemas.microsoft.com/office/drawing/2014/main" id="{C1A83E6A-438F-4D40-AB29-0E0EB9625A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5"/>
        </a:graphicData>
      </a:graphic>
    </xdr:graphicFrame>
    <xdr:clientData/>
  </xdr:twoCellAnchor>
  <xdr:twoCellAnchor>
    <xdr:from>
      <xdr:col>5</xdr:col>
      <xdr:colOff>885825</xdr:colOff>
      <xdr:row>2614</xdr:row>
      <xdr:rowOff>80962</xdr:rowOff>
    </xdr:from>
    <xdr:to>
      <xdr:col>11</xdr:col>
      <xdr:colOff>495300</xdr:colOff>
      <xdr:row>2628</xdr:row>
      <xdr:rowOff>23812</xdr:rowOff>
    </xdr:to>
    <xdr:graphicFrame macro="">
      <xdr:nvGraphicFramePr>
        <xdr:cNvPr id="157" name="Gráfico 156">
          <a:extLst>
            <a:ext uri="{FF2B5EF4-FFF2-40B4-BE49-F238E27FC236}">
              <a16:creationId xmlns:a16="http://schemas.microsoft.com/office/drawing/2014/main" id="{5BF88A86-EC45-4559-9E49-88682BC5E1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6"/>
        </a:graphicData>
      </a:graphic>
    </xdr:graphicFrame>
    <xdr:clientData/>
  </xdr:twoCellAnchor>
  <xdr:twoCellAnchor>
    <xdr:from>
      <xdr:col>5</xdr:col>
      <xdr:colOff>933450</xdr:colOff>
      <xdr:row>2631</xdr:row>
      <xdr:rowOff>61912</xdr:rowOff>
    </xdr:from>
    <xdr:to>
      <xdr:col>11</xdr:col>
      <xdr:colOff>542925</xdr:colOff>
      <xdr:row>2645</xdr:row>
      <xdr:rowOff>4762</xdr:rowOff>
    </xdr:to>
    <xdr:graphicFrame macro="">
      <xdr:nvGraphicFramePr>
        <xdr:cNvPr id="158" name="Gráfico 157">
          <a:extLst>
            <a:ext uri="{FF2B5EF4-FFF2-40B4-BE49-F238E27FC236}">
              <a16:creationId xmlns:a16="http://schemas.microsoft.com/office/drawing/2014/main" id="{C2485DE7-C4EC-449D-8364-8962195324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7"/>
        </a:graphicData>
      </a:graphic>
    </xdr:graphicFrame>
    <xdr:clientData/>
  </xdr:twoCellAnchor>
  <xdr:twoCellAnchor>
    <xdr:from>
      <xdr:col>5</xdr:col>
      <xdr:colOff>485775</xdr:colOff>
      <xdr:row>2651</xdr:row>
      <xdr:rowOff>166687</xdr:rowOff>
    </xdr:from>
    <xdr:to>
      <xdr:col>11</xdr:col>
      <xdr:colOff>95250</xdr:colOff>
      <xdr:row>2669</xdr:row>
      <xdr:rowOff>85725</xdr:rowOff>
    </xdr:to>
    <xdr:graphicFrame macro="">
      <xdr:nvGraphicFramePr>
        <xdr:cNvPr id="159" name="Gráfico 158">
          <a:extLst>
            <a:ext uri="{FF2B5EF4-FFF2-40B4-BE49-F238E27FC236}">
              <a16:creationId xmlns:a16="http://schemas.microsoft.com/office/drawing/2014/main" id="{FDAEAA44-CAE4-4CBE-A4EC-1314C5C2D9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8"/>
        </a:graphicData>
      </a:graphic>
    </xdr:graphicFrame>
    <xdr:clientData/>
  </xdr:twoCellAnchor>
  <xdr:twoCellAnchor>
    <xdr:from>
      <xdr:col>5</xdr:col>
      <xdr:colOff>876300</xdr:colOff>
      <xdr:row>2676</xdr:row>
      <xdr:rowOff>157162</xdr:rowOff>
    </xdr:from>
    <xdr:to>
      <xdr:col>11</xdr:col>
      <xdr:colOff>485775</xdr:colOff>
      <xdr:row>2688</xdr:row>
      <xdr:rowOff>176212</xdr:rowOff>
    </xdr:to>
    <xdr:graphicFrame macro="">
      <xdr:nvGraphicFramePr>
        <xdr:cNvPr id="160" name="Gráfico 159">
          <a:extLst>
            <a:ext uri="{FF2B5EF4-FFF2-40B4-BE49-F238E27FC236}">
              <a16:creationId xmlns:a16="http://schemas.microsoft.com/office/drawing/2014/main" id="{393B604C-9A22-4A80-BFF2-0D1F6309FF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9"/>
        </a:graphicData>
      </a:graphic>
    </xdr:graphicFrame>
    <xdr:clientData/>
  </xdr:twoCellAnchor>
  <xdr:twoCellAnchor>
    <xdr:from>
      <xdr:col>5</xdr:col>
      <xdr:colOff>895350</xdr:colOff>
      <xdr:row>2694</xdr:row>
      <xdr:rowOff>80961</xdr:rowOff>
    </xdr:from>
    <xdr:to>
      <xdr:col>11</xdr:col>
      <xdr:colOff>504825</xdr:colOff>
      <xdr:row>2706</xdr:row>
      <xdr:rowOff>180974</xdr:rowOff>
    </xdr:to>
    <xdr:graphicFrame macro="">
      <xdr:nvGraphicFramePr>
        <xdr:cNvPr id="161" name="Gráfico 160">
          <a:extLst>
            <a:ext uri="{FF2B5EF4-FFF2-40B4-BE49-F238E27FC236}">
              <a16:creationId xmlns:a16="http://schemas.microsoft.com/office/drawing/2014/main" id="{D32D3AE8-DED5-4BD8-A775-D16FC6F4197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0"/>
        </a:graphicData>
      </a:graphic>
    </xdr:graphicFrame>
    <xdr:clientData/>
  </xdr:twoCellAnchor>
  <xdr:twoCellAnchor>
    <xdr:from>
      <xdr:col>5</xdr:col>
      <xdr:colOff>904875</xdr:colOff>
      <xdr:row>2713</xdr:row>
      <xdr:rowOff>80961</xdr:rowOff>
    </xdr:from>
    <xdr:to>
      <xdr:col>11</xdr:col>
      <xdr:colOff>514350</xdr:colOff>
      <xdr:row>2725</xdr:row>
      <xdr:rowOff>142874</xdr:rowOff>
    </xdr:to>
    <xdr:graphicFrame macro="">
      <xdr:nvGraphicFramePr>
        <xdr:cNvPr id="162" name="Gráfico 161">
          <a:extLst>
            <a:ext uri="{FF2B5EF4-FFF2-40B4-BE49-F238E27FC236}">
              <a16:creationId xmlns:a16="http://schemas.microsoft.com/office/drawing/2014/main" id="{63F46167-64F5-4B34-B1EF-A802A1ED52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1"/>
        </a:graphicData>
      </a:graphic>
    </xdr:graphicFrame>
    <xdr:clientData/>
  </xdr:twoCellAnchor>
  <xdr:twoCellAnchor>
    <xdr:from>
      <xdr:col>5</xdr:col>
      <xdr:colOff>504825</xdr:colOff>
      <xdr:row>2732</xdr:row>
      <xdr:rowOff>119061</xdr:rowOff>
    </xdr:from>
    <xdr:to>
      <xdr:col>11</xdr:col>
      <xdr:colOff>114300</xdr:colOff>
      <xdr:row>2746</xdr:row>
      <xdr:rowOff>142874</xdr:rowOff>
    </xdr:to>
    <xdr:graphicFrame macro="">
      <xdr:nvGraphicFramePr>
        <xdr:cNvPr id="163" name="Gráfico 162">
          <a:extLst>
            <a:ext uri="{FF2B5EF4-FFF2-40B4-BE49-F238E27FC236}">
              <a16:creationId xmlns:a16="http://schemas.microsoft.com/office/drawing/2014/main" id="{6C74E2F7-9A16-4B3C-BB63-9B85E29C9B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2"/>
        </a:graphicData>
      </a:graphic>
    </xdr:graphicFrame>
    <xdr:clientData/>
  </xdr:twoCellAnchor>
  <xdr:twoCellAnchor>
    <xdr:from>
      <xdr:col>5</xdr:col>
      <xdr:colOff>561975</xdr:colOff>
      <xdr:row>2748</xdr:row>
      <xdr:rowOff>185737</xdr:rowOff>
    </xdr:from>
    <xdr:to>
      <xdr:col>11</xdr:col>
      <xdr:colOff>171450</xdr:colOff>
      <xdr:row>2762</xdr:row>
      <xdr:rowOff>128587</xdr:rowOff>
    </xdr:to>
    <xdr:graphicFrame macro="">
      <xdr:nvGraphicFramePr>
        <xdr:cNvPr id="165" name="Gráfico 164">
          <a:extLst>
            <a:ext uri="{FF2B5EF4-FFF2-40B4-BE49-F238E27FC236}">
              <a16:creationId xmlns:a16="http://schemas.microsoft.com/office/drawing/2014/main" id="{D1EDACA2-B792-4998-BFAD-38EECF3EDFE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3"/>
        </a:graphicData>
      </a:graphic>
    </xdr:graphicFrame>
    <xdr:clientData/>
  </xdr:twoCellAnchor>
  <xdr:twoCellAnchor>
    <xdr:from>
      <xdr:col>5</xdr:col>
      <xdr:colOff>676275</xdr:colOff>
      <xdr:row>2766</xdr:row>
      <xdr:rowOff>138112</xdr:rowOff>
    </xdr:from>
    <xdr:to>
      <xdr:col>11</xdr:col>
      <xdr:colOff>285750</xdr:colOff>
      <xdr:row>2781</xdr:row>
      <xdr:rowOff>95250</xdr:rowOff>
    </xdr:to>
    <xdr:graphicFrame macro="">
      <xdr:nvGraphicFramePr>
        <xdr:cNvPr id="166" name="Gráfico 165">
          <a:extLst>
            <a:ext uri="{FF2B5EF4-FFF2-40B4-BE49-F238E27FC236}">
              <a16:creationId xmlns:a16="http://schemas.microsoft.com/office/drawing/2014/main" id="{5EAFA522-BABB-4770-BAEC-2916EB0D2D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4"/>
        </a:graphicData>
      </a:graphic>
    </xdr:graphicFrame>
    <xdr:clientData/>
  </xdr:twoCellAnchor>
  <xdr:twoCellAnchor>
    <xdr:from>
      <xdr:col>5</xdr:col>
      <xdr:colOff>323850</xdr:colOff>
      <xdr:row>2786</xdr:row>
      <xdr:rowOff>23812</xdr:rowOff>
    </xdr:from>
    <xdr:to>
      <xdr:col>10</xdr:col>
      <xdr:colOff>695325</xdr:colOff>
      <xdr:row>2799</xdr:row>
      <xdr:rowOff>157162</xdr:rowOff>
    </xdr:to>
    <xdr:graphicFrame macro="">
      <xdr:nvGraphicFramePr>
        <xdr:cNvPr id="167" name="Gráfico 166">
          <a:extLst>
            <a:ext uri="{FF2B5EF4-FFF2-40B4-BE49-F238E27FC236}">
              <a16:creationId xmlns:a16="http://schemas.microsoft.com/office/drawing/2014/main" id="{151013B7-9192-45DC-8F2A-05C24DEA539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5"/>
        </a:graphicData>
      </a:graphic>
    </xdr:graphicFrame>
    <xdr:clientData/>
  </xdr:twoCellAnchor>
  <xdr:twoCellAnchor>
    <xdr:from>
      <xdr:col>5</xdr:col>
      <xdr:colOff>857250</xdr:colOff>
      <xdr:row>2804</xdr:row>
      <xdr:rowOff>138112</xdr:rowOff>
    </xdr:from>
    <xdr:to>
      <xdr:col>11</xdr:col>
      <xdr:colOff>466725</xdr:colOff>
      <xdr:row>2816</xdr:row>
      <xdr:rowOff>4762</xdr:rowOff>
    </xdr:to>
    <xdr:graphicFrame macro="">
      <xdr:nvGraphicFramePr>
        <xdr:cNvPr id="168" name="Gráfico 167">
          <a:extLst>
            <a:ext uri="{FF2B5EF4-FFF2-40B4-BE49-F238E27FC236}">
              <a16:creationId xmlns:a16="http://schemas.microsoft.com/office/drawing/2014/main" id="{79E31E15-C041-4851-883D-FA3EBE72F5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6"/>
        </a:graphicData>
      </a:graphic>
    </xdr:graphicFrame>
    <xdr:clientData/>
  </xdr:twoCellAnchor>
  <xdr:twoCellAnchor>
    <xdr:from>
      <xdr:col>5</xdr:col>
      <xdr:colOff>857250</xdr:colOff>
      <xdr:row>2818</xdr:row>
      <xdr:rowOff>176212</xdr:rowOff>
    </xdr:from>
    <xdr:to>
      <xdr:col>11</xdr:col>
      <xdr:colOff>466725</xdr:colOff>
      <xdr:row>2831</xdr:row>
      <xdr:rowOff>4762</xdr:rowOff>
    </xdr:to>
    <xdr:graphicFrame macro="">
      <xdr:nvGraphicFramePr>
        <xdr:cNvPr id="169" name="Gráfico 168">
          <a:extLst>
            <a:ext uri="{FF2B5EF4-FFF2-40B4-BE49-F238E27FC236}">
              <a16:creationId xmlns:a16="http://schemas.microsoft.com/office/drawing/2014/main" id="{A51BE3BA-FCC6-4F69-A89C-76D3B6614D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7"/>
        </a:graphicData>
      </a:graphic>
    </xdr:graphicFrame>
    <xdr:clientData/>
  </xdr:twoCellAnchor>
  <xdr:twoCellAnchor>
    <xdr:from>
      <xdr:col>5</xdr:col>
      <xdr:colOff>1038225</xdr:colOff>
      <xdr:row>2833</xdr:row>
      <xdr:rowOff>0</xdr:rowOff>
    </xdr:from>
    <xdr:to>
      <xdr:col>11</xdr:col>
      <xdr:colOff>647700</xdr:colOff>
      <xdr:row>2845</xdr:row>
      <xdr:rowOff>128587</xdr:rowOff>
    </xdr:to>
    <xdr:graphicFrame macro="">
      <xdr:nvGraphicFramePr>
        <xdr:cNvPr id="170" name="Gráfico 169">
          <a:extLst>
            <a:ext uri="{FF2B5EF4-FFF2-40B4-BE49-F238E27FC236}">
              <a16:creationId xmlns:a16="http://schemas.microsoft.com/office/drawing/2014/main" id="{61CB3994-76C8-46F5-B760-AB30594A6B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8"/>
        </a:graphicData>
      </a:graphic>
    </xdr:graphicFrame>
    <xdr:clientData/>
  </xdr:twoCellAnchor>
  <xdr:twoCellAnchor>
    <xdr:from>
      <xdr:col>5</xdr:col>
      <xdr:colOff>1047750</xdr:colOff>
      <xdr:row>2849</xdr:row>
      <xdr:rowOff>152400</xdr:rowOff>
    </xdr:from>
    <xdr:to>
      <xdr:col>11</xdr:col>
      <xdr:colOff>657225</xdr:colOff>
      <xdr:row>2863</xdr:row>
      <xdr:rowOff>133350</xdr:rowOff>
    </xdr:to>
    <xdr:graphicFrame macro="">
      <xdr:nvGraphicFramePr>
        <xdr:cNvPr id="171" name="Gráfico 170">
          <a:extLst>
            <a:ext uri="{FF2B5EF4-FFF2-40B4-BE49-F238E27FC236}">
              <a16:creationId xmlns:a16="http://schemas.microsoft.com/office/drawing/2014/main" id="{63C8025F-4EC0-436D-A519-B721DE60FBF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9"/>
        </a:graphicData>
      </a:graphic>
    </xdr:graphicFrame>
    <xdr:clientData/>
  </xdr:twoCellAnchor>
  <xdr:twoCellAnchor>
    <xdr:from>
      <xdr:col>5</xdr:col>
      <xdr:colOff>990600</xdr:colOff>
      <xdr:row>2863</xdr:row>
      <xdr:rowOff>171450</xdr:rowOff>
    </xdr:from>
    <xdr:to>
      <xdr:col>12</xdr:col>
      <xdr:colOff>161925</xdr:colOff>
      <xdr:row>2876</xdr:row>
      <xdr:rowOff>119062</xdr:rowOff>
    </xdr:to>
    <xdr:graphicFrame macro="">
      <xdr:nvGraphicFramePr>
        <xdr:cNvPr id="172" name="Gráfico 171">
          <a:extLst>
            <a:ext uri="{FF2B5EF4-FFF2-40B4-BE49-F238E27FC236}">
              <a16:creationId xmlns:a16="http://schemas.microsoft.com/office/drawing/2014/main" id="{773BF289-973F-4A59-87E6-F2BD765428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0"/>
        </a:graphicData>
      </a:graphic>
    </xdr:graphicFrame>
    <xdr:clientData/>
  </xdr:twoCellAnchor>
  <xdr:twoCellAnchor>
    <xdr:from>
      <xdr:col>5</xdr:col>
      <xdr:colOff>1047749</xdr:colOff>
      <xdr:row>2878</xdr:row>
      <xdr:rowOff>133350</xdr:rowOff>
    </xdr:from>
    <xdr:to>
      <xdr:col>12</xdr:col>
      <xdr:colOff>361949</xdr:colOff>
      <xdr:row>2891</xdr:row>
      <xdr:rowOff>23812</xdr:rowOff>
    </xdr:to>
    <xdr:graphicFrame macro="">
      <xdr:nvGraphicFramePr>
        <xdr:cNvPr id="173" name="Gráfico 172">
          <a:extLst>
            <a:ext uri="{FF2B5EF4-FFF2-40B4-BE49-F238E27FC236}">
              <a16:creationId xmlns:a16="http://schemas.microsoft.com/office/drawing/2014/main" id="{799008C3-DF42-4D7D-8948-370C49117C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1"/>
        </a:graphicData>
      </a:graphic>
    </xdr:graphicFrame>
    <xdr:clientData/>
  </xdr:twoCellAnchor>
  <xdr:twoCellAnchor>
    <xdr:from>
      <xdr:col>5</xdr:col>
      <xdr:colOff>990599</xdr:colOff>
      <xdr:row>2894</xdr:row>
      <xdr:rowOff>9525</xdr:rowOff>
    </xdr:from>
    <xdr:to>
      <xdr:col>12</xdr:col>
      <xdr:colOff>438149</xdr:colOff>
      <xdr:row>2906</xdr:row>
      <xdr:rowOff>61912</xdr:rowOff>
    </xdr:to>
    <xdr:graphicFrame macro="">
      <xdr:nvGraphicFramePr>
        <xdr:cNvPr id="174" name="Gráfico 173">
          <a:extLst>
            <a:ext uri="{FF2B5EF4-FFF2-40B4-BE49-F238E27FC236}">
              <a16:creationId xmlns:a16="http://schemas.microsoft.com/office/drawing/2014/main" id="{E4A7C0F1-DAD7-4220-BECB-C2B0230E2B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2"/>
        </a:graphicData>
      </a:graphic>
    </xdr:graphicFrame>
    <xdr:clientData/>
  </xdr:twoCellAnchor>
  <xdr:twoCellAnchor>
    <xdr:from>
      <xdr:col>6</xdr:col>
      <xdr:colOff>9525</xdr:colOff>
      <xdr:row>2907</xdr:row>
      <xdr:rowOff>123825</xdr:rowOff>
    </xdr:from>
    <xdr:to>
      <xdr:col>12</xdr:col>
      <xdr:colOff>409575</xdr:colOff>
      <xdr:row>2922</xdr:row>
      <xdr:rowOff>28575</xdr:rowOff>
    </xdr:to>
    <xdr:graphicFrame macro="">
      <xdr:nvGraphicFramePr>
        <xdr:cNvPr id="175" name="Gráfico 174">
          <a:extLst>
            <a:ext uri="{FF2B5EF4-FFF2-40B4-BE49-F238E27FC236}">
              <a16:creationId xmlns:a16="http://schemas.microsoft.com/office/drawing/2014/main" id="{F23171DF-A7EC-4271-A5B1-DDE2B14302B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3"/>
        </a:graphicData>
      </a:graphic>
    </xdr:graphicFrame>
    <xdr:clientData/>
  </xdr:twoCellAnchor>
  <xdr:twoCellAnchor>
    <xdr:from>
      <xdr:col>5</xdr:col>
      <xdr:colOff>981075</xdr:colOff>
      <xdr:row>2923</xdr:row>
      <xdr:rowOff>38101</xdr:rowOff>
    </xdr:from>
    <xdr:to>
      <xdr:col>12</xdr:col>
      <xdr:colOff>428626</xdr:colOff>
      <xdr:row>2936</xdr:row>
      <xdr:rowOff>19051</xdr:rowOff>
    </xdr:to>
    <xdr:graphicFrame macro="">
      <xdr:nvGraphicFramePr>
        <xdr:cNvPr id="176" name="Gráfico 175">
          <a:extLst>
            <a:ext uri="{FF2B5EF4-FFF2-40B4-BE49-F238E27FC236}">
              <a16:creationId xmlns:a16="http://schemas.microsoft.com/office/drawing/2014/main" id="{09880185-D68E-41B7-8181-399BC060B1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4"/>
        </a:graphicData>
      </a:graphic>
    </xdr:graphicFrame>
    <xdr:clientData/>
  </xdr:twoCellAnchor>
  <xdr:twoCellAnchor>
    <xdr:from>
      <xdr:col>5</xdr:col>
      <xdr:colOff>857249</xdr:colOff>
      <xdr:row>2938</xdr:row>
      <xdr:rowOff>171450</xdr:rowOff>
    </xdr:from>
    <xdr:to>
      <xdr:col>13</xdr:col>
      <xdr:colOff>304800</xdr:colOff>
      <xdr:row>2952</xdr:row>
      <xdr:rowOff>133350</xdr:rowOff>
    </xdr:to>
    <xdr:graphicFrame macro="">
      <xdr:nvGraphicFramePr>
        <xdr:cNvPr id="177" name="Gráfico 176">
          <a:extLst>
            <a:ext uri="{FF2B5EF4-FFF2-40B4-BE49-F238E27FC236}">
              <a16:creationId xmlns:a16="http://schemas.microsoft.com/office/drawing/2014/main" id="{5360F822-99AC-4CFA-BE49-2CD1A83145F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5"/>
        </a:graphicData>
      </a:graphic>
    </xdr:graphicFrame>
    <xdr:clientData/>
  </xdr:twoCellAnchor>
  <xdr:twoCellAnchor>
    <xdr:from>
      <xdr:col>5</xdr:col>
      <xdr:colOff>904875</xdr:colOff>
      <xdr:row>2955</xdr:row>
      <xdr:rowOff>85725</xdr:rowOff>
    </xdr:from>
    <xdr:to>
      <xdr:col>11</xdr:col>
      <xdr:colOff>514350</xdr:colOff>
      <xdr:row>2970</xdr:row>
      <xdr:rowOff>4762</xdr:rowOff>
    </xdr:to>
    <xdr:graphicFrame macro="">
      <xdr:nvGraphicFramePr>
        <xdr:cNvPr id="178" name="Gráfico 177">
          <a:extLst>
            <a:ext uri="{FF2B5EF4-FFF2-40B4-BE49-F238E27FC236}">
              <a16:creationId xmlns:a16="http://schemas.microsoft.com/office/drawing/2014/main" id="{DEE07192-4022-427F-8709-62751D1A0A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6"/>
        </a:graphicData>
      </a:graphic>
    </xdr:graphicFrame>
    <xdr:clientData/>
  </xdr:twoCellAnchor>
  <xdr:twoCellAnchor>
    <xdr:from>
      <xdr:col>6</xdr:col>
      <xdr:colOff>447675</xdr:colOff>
      <xdr:row>2972</xdr:row>
      <xdr:rowOff>100011</xdr:rowOff>
    </xdr:from>
    <xdr:to>
      <xdr:col>12</xdr:col>
      <xdr:colOff>447675</xdr:colOff>
      <xdr:row>2986</xdr:row>
      <xdr:rowOff>47624</xdr:rowOff>
    </xdr:to>
    <xdr:graphicFrame macro="">
      <xdr:nvGraphicFramePr>
        <xdr:cNvPr id="179" name="Gráfico 178">
          <a:extLst>
            <a:ext uri="{FF2B5EF4-FFF2-40B4-BE49-F238E27FC236}">
              <a16:creationId xmlns:a16="http://schemas.microsoft.com/office/drawing/2014/main" id="{FE8EF7AA-C697-466C-A853-A5901A721D2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7"/>
        </a:graphicData>
      </a:graphic>
    </xdr:graphicFrame>
    <xdr:clientData/>
  </xdr:twoCellAnchor>
  <xdr:twoCellAnchor>
    <xdr:from>
      <xdr:col>5</xdr:col>
      <xdr:colOff>904874</xdr:colOff>
      <xdr:row>2991</xdr:row>
      <xdr:rowOff>9525</xdr:rowOff>
    </xdr:from>
    <xdr:to>
      <xdr:col>12</xdr:col>
      <xdr:colOff>371474</xdr:colOff>
      <xdr:row>3005</xdr:row>
      <xdr:rowOff>138112</xdr:rowOff>
    </xdr:to>
    <xdr:graphicFrame macro="">
      <xdr:nvGraphicFramePr>
        <xdr:cNvPr id="180" name="Gráfico 179">
          <a:extLst>
            <a:ext uri="{FF2B5EF4-FFF2-40B4-BE49-F238E27FC236}">
              <a16:creationId xmlns:a16="http://schemas.microsoft.com/office/drawing/2014/main" id="{974B2383-237B-4403-A367-F0082CD9EC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8"/>
        </a:graphicData>
      </a:graphic>
    </xdr:graphicFrame>
    <xdr:clientData/>
  </xdr:twoCellAnchor>
  <xdr:twoCellAnchor>
    <xdr:from>
      <xdr:col>5</xdr:col>
      <xdr:colOff>876300</xdr:colOff>
      <xdr:row>3009</xdr:row>
      <xdr:rowOff>147637</xdr:rowOff>
    </xdr:from>
    <xdr:to>
      <xdr:col>11</xdr:col>
      <xdr:colOff>485775</xdr:colOff>
      <xdr:row>3021</xdr:row>
      <xdr:rowOff>166687</xdr:rowOff>
    </xdr:to>
    <xdr:graphicFrame macro="">
      <xdr:nvGraphicFramePr>
        <xdr:cNvPr id="181" name="Gráfico 180">
          <a:extLst>
            <a:ext uri="{FF2B5EF4-FFF2-40B4-BE49-F238E27FC236}">
              <a16:creationId xmlns:a16="http://schemas.microsoft.com/office/drawing/2014/main" id="{EC4188C4-67F7-4E78-89BB-B9A0FAC21A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9"/>
        </a:graphicData>
      </a:graphic>
    </xdr:graphicFrame>
    <xdr:clientData/>
  </xdr:twoCellAnchor>
  <xdr:twoCellAnchor>
    <xdr:from>
      <xdr:col>5</xdr:col>
      <xdr:colOff>885825</xdr:colOff>
      <xdr:row>3028</xdr:row>
      <xdr:rowOff>109537</xdr:rowOff>
    </xdr:from>
    <xdr:to>
      <xdr:col>11</xdr:col>
      <xdr:colOff>495300</xdr:colOff>
      <xdr:row>3040</xdr:row>
      <xdr:rowOff>128587</xdr:rowOff>
    </xdr:to>
    <xdr:graphicFrame macro="">
      <xdr:nvGraphicFramePr>
        <xdr:cNvPr id="182" name="Gráfico 181">
          <a:extLst>
            <a:ext uri="{FF2B5EF4-FFF2-40B4-BE49-F238E27FC236}">
              <a16:creationId xmlns:a16="http://schemas.microsoft.com/office/drawing/2014/main" id="{F74E7775-1873-40CD-A79E-0BA5D78D3E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0"/>
        </a:graphicData>
      </a:graphic>
    </xdr:graphicFrame>
    <xdr:clientData/>
  </xdr:twoCellAnchor>
  <xdr:twoCellAnchor>
    <xdr:from>
      <xdr:col>5</xdr:col>
      <xdr:colOff>895350</xdr:colOff>
      <xdr:row>3044</xdr:row>
      <xdr:rowOff>109537</xdr:rowOff>
    </xdr:from>
    <xdr:to>
      <xdr:col>11</xdr:col>
      <xdr:colOff>504825</xdr:colOff>
      <xdr:row>3057</xdr:row>
      <xdr:rowOff>90487</xdr:rowOff>
    </xdr:to>
    <xdr:graphicFrame macro="">
      <xdr:nvGraphicFramePr>
        <xdr:cNvPr id="183" name="Gráfico 182">
          <a:extLst>
            <a:ext uri="{FF2B5EF4-FFF2-40B4-BE49-F238E27FC236}">
              <a16:creationId xmlns:a16="http://schemas.microsoft.com/office/drawing/2014/main" id="{A87DD0EC-263F-4DBB-AAF1-54BAE0F185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1"/>
        </a:graphicData>
      </a:graphic>
    </xdr:graphicFrame>
    <xdr:clientData/>
  </xdr:twoCellAnchor>
  <xdr:twoCellAnchor>
    <xdr:from>
      <xdr:col>5</xdr:col>
      <xdr:colOff>895350</xdr:colOff>
      <xdr:row>3061</xdr:row>
      <xdr:rowOff>166686</xdr:rowOff>
    </xdr:from>
    <xdr:to>
      <xdr:col>11</xdr:col>
      <xdr:colOff>504825</xdr:colOff>
      <xdr:row>3075</xdr:row>
      <xdr:rowOff>171449</xdr:rowOff>
    </xdr:to>
    <xdr:graphicFrame macro="">
      <xdr:nvGraphicFramePr>
        <xdr:cNvPr id="184" name="Gráfico 183">
          <a:extLst>
            <a:ext uri="{FF2B5EF4-FFF2-40B4-BE49-F238E27FC236}">
              <a16:creationId xmlns:a16="http://schemas.microsoft.com/office/drawing/2014/main" id="{E1D11086-658A-4A27-8375-F55D5D98D3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2"/>
        </a:graphicData>
      </a:graphic>
    </xdr:graphicFrame>
    <xdr:clientData/>
  </xdr:twoCellAnchor>
  <xdr:twoCellAnchor>
    <xdr:from>
      <xdr:col>5</xdr:col>
      <xdr:colOff>904875</xdr:colOff>
      <xdr:row>3081</xdr:row>
      <xdr:rowOff>128587</xdr:rowOff>
    </xdr:from>
    <xdr:to>
      <xdr:col>11</xdr:col>
      <xdr:colOff>514350</xdr:colOff>
      <xdr:row>3094</xdr:row>
      <xdr:rowOff>109537</xdr:rowOff>
    </xdr:to>
    <xdr:graphicFrame macro="">
      <xdr:nvGraphicFramePr>
        <xdr:cNvPr id="185" name="Gráfico 184">
          <a:extLst>
            <a:ext uri="{FF2B5EF4-FFF2-40B4-BE49-F238E27FC236}">
              <a16:creationId xmlns:a16="http://schemas.microsoft.com/office/drawing/2014/main" id="{D552D939-6557-41E5-A288-013B824B47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3"/>
        </a:graphicData>
      </a:graphic>
    </xdr:graphicFrame>
    <xdr:clientData/>
  </xdr:twoCellAnchor>
  <xdr:twoCellAnchor>
    <xdr:from>
      <xdr:col>5</xdr:col>
      <xdr:colOff>885825</xdr:colOff>
      <xdr:row>3099</xdr:row>
      <xdr:rowOff>80962</xdr:rowOff>
    </xdr:from>
    <xdr:to>
      <xdr:col>11</xdr:col>
      <xdr:colOff>495300</xdr:colOff>
      <xdr:row>3111</xdr:row>
      <xdr:rowOff>100012</xdr:rowOff>
    </xdr:to>
    <xdr:graphicFrame macro="">
      <xdr:nvGraphicFramePr>
        <xdr:cNvPr id="186" name="Gráfico 185">
          <a:extLst>
            <a:ext uri="{FF2B5EF4-FFF2-40B4-BE49-F238E27FC236}">
              <a16:creationId xmlns:a16="http://schemas.microsoft.com/office/drawing/2014/main" id="{EC6983D4-E2BB-46B0-9878-491748316E9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4"/>
        </a:graphicData>
      </a:graphic>
    </xdr:graphicFrame>
    <xdr:clientData/>
  </xdr:twoCellAnchor>
  <xdr:twoCellAnchor>
    <xdr:from>
      <xdr:col>5</xdr:col>
      <xdr:colOff>885825</xdr:colOff>
      <xdr:row>3119</xdr:row>
      <xdr:rowOff>33337</xdr:rowOff>
    </xdr:from>
    <xdr:to>
      <xdr:col>11</xdr:col>
      <xdr:colOff>495300</xdr:colOff>
      <xdr:row>3132</xdr:row>
      <xdr:rowOff>14287</xdr:rowOff>
    </xdr:to>
    <xdr:graphicFrame macro="">
      <xdr:nvGraphicFramePr>
        <xdr:cNvPr id="187" name="Gráfico 186">
          <a:extLst>
            <a:ext uri="{FF2B5EF4-FFF2-40B4-BE49-F238E27FC236}">
              <a16:creationId xmlns:a16="http://schemas.microsoft.com/office/drawing/2014/main" id="{507EC20E-00D6-461C-9BDF-C82D7235905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5"/>
        </a:graphicData>
      </a:graphic>
    </xdr:graphicFrame>
    <xdr:clientData/>
  </xdr:twoCellAnchor>
  <xdr:twoCellAnchor>
    <xdr:from>
      <xdr:col>5</xdr:col>
      <xdr:colOff>885825</xdr:colOff>
      <xdr:row>3137</xdr:row>
      <xdr:rowOff>100012</xdr:rowOff>
    </xdr:from>
    <xdr:to>
      <xdr:col>11</xdr:col>
      <xdr:colOff>495300</xdr:colOff>
      <xdr:row>3149</xdr:row>
      <xdr:rowOff>119062</xdr:rowOff>
    </xdr:to>
    <xdr:graphicFrame macro="">
      <xdr:nvGraphicFramePr>
        <xdr:cNvPr id="188" name="Gráfico 187">
          <a:extLst>
            <a:ext uri="{FF2B5EF4-FFF2-40B4-BE49-F238E27FC236}">
              <a16:creationId xmlns:a16="http://schemas.microsoft.com/office/drawing/2014/main" id="{9A7E419B-6225-4F7A-A373-75F137C0CF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6"/>
        </a:graphicData>
      </a:graphic>
    </xdr:graphicFrame>
    <xdr:clientData/>
  </xdr:twoCellAnchor>
  <xdr:twoCellAnchor>
    <xdr:from>
      <xdr:col>5</xdr:col>
      <xdr:colOff>876300</xdr:colOff>
      <xdr:row>3154</xdr:row>
      <xdr:rowOff>23812</xdr:rowOff>
    </xdr:from>
    <xdr:to>
      <xdr:col>11</xdr:col>
      <xdr:colOff>485775</xdr:colOff>
      <xdr:row>3166</xdr:row>
      <xdr:rowOff>42862</xdr:rowOff>
    </xdr:to>
    <xdr:graphicFrame macro="">
      <xdr:nvGraphicFramePr>
        <xdr:cNvPr id="189" name="Gráfico 188">
          <a:extLst>
            <a:ext uri="{FF2B5EF4-FFF2-40B4-BE49-F238E27FC236}">
              <a16:creationId xmlns:a16="http://schemas.microsoft.com/office/drawing/2014/main" id="{69AC50C9-6461-4D60-B725-E734C1AB461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7"/>
        </a:graphicData>
      </a:graphic>
    </xdr:graphicFrame>
    <xdr:clientData/>
  </xdr:twoCellAnchor>
  <xdr:twoCellAnchor>
    <xdr:from>
      <xdr:col>5</xdr:col>
      <xdr:colOff>904875</xdr:colOff>
      <xdr:row>3171</xdr:row>
      <xdr:rowOff>166687</xdr:rowOff>
    </xdr:from>
    <xdr:to>
      <xdr:col>11</xdr:col>
      <xdr:colOff>514350</xdr:colOff>
      <xdr:row>3184</xdr:row>
      <xdr:rowOff>147637</xdr:rowOff>
    </xdr:to>
    <xdr:graphicFrame macro="">
      <xdr:nvGraphicFramePr>
        <xdr:cNvPr id="190" name="Gráfico 189">
          <a:extLst>
            <a:ext uri="{FF2B5EF4-FFF2-40B4-BE49-F238E27FC236}">
              <a16:creationId xmlns:a16="http://schemas.microsoft.com/office/drawing/2014/main" id="{54B7CBEF-FC65-4696-98F5-FE3CD9FB9F1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8"/>
        </a:graphicData>
      </a:graphic>
    </xdr:graphicFrame>
    <xdr:clientData/>
  </xdr:twoCellAnchor>
  <xdr:twoCellAnchor>
    <xdr:from>
      <xdr:col>5</xdr:col>
      <xdr:colOff>885825</xdr:colOff>
      <xdr:row>3189</xdr:row>
      <xdr:rowOff>90487</xdr:rowOff>
    </xdr:from>
    <xdr:to>
      <xdr:col>11</xdr:col>
      <xdr:colOff>495300</xdr:colOff>
      <xdr:row>3202</xdr:row>
      <xdr:rowOff>71437</xdr:rowOff>
    </xdr:to>
    <xdr:graphicFrame macro="">
      <xdr:nvGraphicFramePr>
        <xdr:cNvPr id="191" name="Gráfico 190">
          <a:extLst>
            <a:ext uri="{FF2B5EF4-FFF2-40B4-BE49-F238E27FC236}">
              <a16:creationId xmlns:a16="http://schemas.microsoft.com/office/drawing/2014/main" id="{2D140EE3-6873-4697-B99D-9E03B021654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9"/>
        </a:graphicData>
      </a:graphic>
    </xdr:graphicFrame>
    <xdr:clientData/>
  </xdr:twoCellAnchor>
  <xdr:twoCellAnchor>
    <xdr:from>
      <xdr:col>6</xdr:col>
      <xdr:colOff>28575</xdr:colOff>
      <xdr:row>3206</xdr:row>
      <xdr:rowOff>71437</xdr:rowOff>
    </xdr:from>
    <xdr:to>
      <xdr:col>12</xdr:col>
      <xdr:colOff>28575</xdr:colOff>
      <xdr:row>3220</xdr:row>
      <xdr:rowOff>14287</xdr:rowOff>
    </xdr:to>
    <xdr:graphicFrame macro="">
      <xdr:nvGraphicFramePr>
        <xdr:cNvPr id="192" name="Gráfico 191">
          <a:extLst>
            <a:ext uri="{FF2B5EF4-FFF2-40B4-BE49-F238E27FC236}">
              <a16:creationId xmlns:a16="http://schemas.microsoft.com/office/drawing/2014/main" id="{DDD8AEC7-BDBE-405C-B23B-C0ED66A0B46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0"/>
        </a:graphicData>
      </a:graphic>
    </xdr:graphicFrame>
    <xdr:clientData/>
  </xdr:twoCellAnchor>
  <xdr:twoCellAnchor>
    <xdr:from>
      <xdr:col>5</xdr:col>
      <xdr:colOff>909637</xdr:colOff>
      <xdr:row>3227</xdr:row>
      <xdr:rowOff>119062</xdr:rowOff>
    </xdr:from>
    <xdr:to>
      <xdr:col>11</xdr:col>
      <xdr:colOff>519112</xdr:colOff>
      <xdr:row>3246</xdr:row>
      <xdr:rowOff>152400</xdr:rowOff>
    </xdr:to>
    <xdr:graphicFrame macro="">
      <xdr:nvGraphicFramePr>
        <xdr:cNvPr id="164" name="Gráfico 163">
          <a:extLst>
            <a:ext uri="{FF2B5EF4-FFF2-40B4-BE49-F238E27FC236}">
              <a16:creationId xmlns:a16="http://schemas.microsoft.com/office/drawing/2014/main" id="{77F0892A-1ABE-473F-8160-CDB34BF6177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1"/>
        </a:graphicData>
      </a:graphic>
    </xdr:graphicFrame>
    <xdr:clientData/>
  </xdr:twoCellAnchor>
  <xdr:twoCellAnchor>
    <xdr:from>
      <xdr:col>5</xdr:col>
      <xdr:colOff>862012</xdr:colOff>
      <xdr:row>3253</xdr:row>
      <xdr:rowOff>123825</xdr:rowOff>
    </xdr:from>
    <xdr:to>
      <xdr:col>11</xdr:col>
      <xdr:colOff>471487</xdr:colOff>
      <xdr:row>3268</xdr:row>
      <xdr:rowOff>52387</xdr:rowOff>
    </xdr:to>
    <xdr:graphicFrame macro="">
      <xdr:nvGraphicFramePr>
        <xdr:cNvPr id="193" name="Gráfico 192">
          <a:extLst>
            <a:ext uri="{FF2B5EF4-FFF2-40B4-BE49-F238E27FC236}">
              <a16:creationId xmlns:a16="http://schemas.microsoft.com/office/drawing/2014/main" id="{59818942-2F01-4DAA-9935-A0FC6D642E2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2"/>
        </a:graphicData>
      </a:graphic>
    </xdr:graphicFrame>
    <xdr:clientData/>
  </xdr:twoCellAnchor>
  <xdr:twoCellAnchor>
    <xdr:from>
      <xdr:col>5</xdr:col>
      <xdr:colOff>833437</xdr:colOff>
      <xdr:row>3275</xdr:row>
      <xdr:rowOff>90486</xdr:rowOff>
    </xdr:from>
    <xdr:to>
      <xdr:col>11</xdr:col>
      <xdr:colOff>442912</xdr:colOff>
      <xdr:row>3293</xdr:row>
      <xdr:rowOff>114299</xdr:rowOff>
    </xdr:to>
    <xdr:graphicFrame macro="">
      <xdr:nvGraphicFramePr>
        <xdr:cNvPr id="194" name="Gráfico 193">
          <a:extLst>
            <a:ext uri="{FF2B5EF4-FFF2-40B4-BE49-F238E27FC236}">
              <a16:creationId xmlns:a16="http://schemas.microsoft.com/office/drawing/2014/main" id="{ED678F7D-F57B-4C9D-9D16-4E0805BFDF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3"/>
        </a:graphicData>
      </a:graphic>
    </xdr:graphicFrame>
    <xdr:clientData/>
  </xdr:twoCellAnchor>
  <xdr:twoCellAnchor>
    <xdr:from>
      <xdr:col>5</xdr:col>
      <xdr:colOff>928687</xdr:colOff>
      <xdr:row>3297</xdr:row>
      <xdr:rowOff>66676</xdr:rowOff>
    </xdr:from>
    <xdr:to>
      <xdr:col>12</xdr:col>
      <xdr:colOff>38100</xdr:colOff>
      <xdr:row>3315</xdr:row>
      <xdr:rowOff>161925</xdr:rowOff>
    </xdr:to>
    <xdr:graphicFrame macro="">
      <xdr:nvGraphicFramePr>
        <xdr:cNvPr id="195" name="Gráfico 194">
          <a:extLst>
            <a:ext uri="{FF2B5EF4-FFF2-40B4-BE49-F238E27FC236}">
              <a16:creationId xmlns:a16="http://schemas.microsoft.com/office/drawing/2014/main" id="{B57BD62E-514E-437A-8F63-CCCD8B9AA2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4"/>
        </a:graphicData>
      </a:graphic>
    </xdr:graphicFrame>
    <xdr:clientData/>
  </xdr:twoCellAnchor>
  <xdr:twoCellAnchor>
    <xdr:from>
      <xdr:col>5</xdr:col>
      <xdr:colOff>842961</xdr:colOff>
      <xdr:row>3319</xdr:row>
      <xdr:rowOff>180975</xdr:rowOff>
    </xdr:from>
    <xdr:to>
      <xdr:col>12</xdr:col>
      <xdr:colOff>457199</xdr:colOff>
      <xdr:row>3334</xdr:row>
      <xdr:rowOff>52387</xdr:rowOff>
    </xdr:to>
    <xdr:graphicFrame macro="">
      <xdr:nvGraphicFramePr>
        <xdr:cNvPr id="196" name="Gráfico 195">
          <a:extLst>
            <a:ext uri="{FF2B5EF4-FFF2-40B4-BE49-F238E27FC236}">
              <a16:creationId xmlns:a16="http://schemas.microsoft.com/office/drawing/2014/main" id="{8211C29D-0859-4328-A6B5-3B8B98D434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5"/>
        </a:graphicData>
      </a:graphic>
    </xdr:graphicFrame>
    <xdr:clientData/>
  </xdr:twoCellAnchor>
  <xdr:twoCellAnchor>
    <xdr:from>
      <xdr:col>5</xdr:col>
      <xdr:colOff>933449</xdr:colOff>
      <xdr:row>3336</xdr:row>
      <xdr:rowOff>9525</xdr:rowOff>
    </xdr:from>
    <xdr:to>
      <xdr:col>12</xdr:col>
      <xdr:colOff>542925</xdr:colOff>
      <xdr:row>3349</xdr:row>
      <xdr:rowOff>185737</xdr:rowOff>
    </xdr:to>
    <xdr:graphicFrame macro="">
      <xdr:nvGraphicFramePr>
        <xdr:cNvPr id="197" name="Gráfico 196">
          <a:extLst>
            <a:ext uri="{FF2B5EF4-FFF2-40B4-BE49-F238E27FC236}">
              <a16:creationId xmlns:a16="http://schemas.microsoft.com/office/drawing/2014/main" id="{E08E93AC-D111-4645-8FDD-43AA497F521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6"/>
        </a:graphicData>
      </a:graphic>
    </xdr:graphicFrame>
    <xdr:clientData/>
  </xdr:twoCellAnchor>
  <xdr:twoCellAnchor>
    <xdr:from>
      <xdr:col>5</xdr:col>
      <xdr:colOff>971549</xdr:colOff>
      <xdr:row>3351</xdr:row>
      <xdr:rowOff>76200</xdr:rowOff>
    </xdr:from>
    <xdr:to>
      <xdr:col>12</xdr:col>
      <xdr:colOff>361949</xdr:colOff>
      <xdr:row>3365</xdr:row>
      <xdr:rowOff>185737</xdr:rowOff>
    </xdr:to>
    <xdr:graphicFrame macro="">
      <xdr:nvGraphicFramePr>
        <xdr:cNvPr id="198" name="Gráfico 197">
          <a:extLst>
            <a:ext uri="{FF2B5EF4-FFF2-40B4-BE49-F238E27FC236}">
              <a16:creationId xmlns:a16="http://schemas.microsoft.com/office/drawing/2014/main" id="{1D73C013-DDEF-45C2-A5BF-A495D8973C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7"/>
        </a:graphicData>
      </a:graphic>
    </xdr:graphicFrame>
    <xdr:clientData/>
  </xdr:twoCellAnchor>
  <xdr:twoCellAnchor>
    <xdr:from>
      <xdr:col>5</xdr:col>
      <xdr:colOff>752474</xdr:colOff>
      <xdr:row>3367</xdr:row>
      <xdr:rowOff>95250</xdr:rowOff>
    </xdr:from>
    <xdr:to>
      <xdr:col>12</xdr:col>
      <xdr:colOff>600074</xdr:colOff>
      <xdr:row>3381</xdr:row>
      <xdr:rowOff>52387</xdr:rowOff>
    </xdr:to>
    <xdr:graphicFrame macro="">
      <xdr:nvGraphicFramePr>
        <xdr:cNvPr id="199" name="Gráfico 198">
          <a:extLst>
            <a:ext uri="{FF2B5EF4-FFF2-40B4-BE49-F238E27FC236}">
              <a16:creationId xmlns:a16="http://schemas.microsoft.com/office/drawing/2014/main" id="{2AC57AC4-7029-4B52-9EF6-D8877355D0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8"/>
        </a:graphicData>
      </a:graphic>
    </xdr:graphicFrame>
    <xdr:clientData/>
  </xdr:twoCellAnchor>
  <xdr:twoCellAnchor>
    <xdr:from>
      <xdr:col>5</xdr:col>
      <xdr:colOff>1019174</xdr:colOff>
      <xdr:row>3384</xdr:row>
      <xdr:rowOff>180975</xdr:rowOff>
    </xdr:from>
    <xdr:to>
      <xdr:col>12</xdr:col>
      <xdr:colOff>504824</xdr:colOff>
      <xdr:row>3399</xdr:row>
      <xdr:rowOff>114300</xdr:rowOff>
    </xdr:to>
    <xdr:graphicFrame macro="">
      <xdr:nvGraphicFramePr>
        <xdr:cNvPr id="200" name="Gráfico 199">
          <a:extLst>
            <a:ext uri="{FF2B5EF4-FFF2-40B4-BE49-F238E27FC236}">
              <a16:creationId xmlns:a16="http://schemas.microsoft.com/office/drawing/2014/main" id="{342CF99F-F1D5-4A7E-BF74-443B4B31690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9"/>
        </a:graphicData>
      </a:graphic>
    </xdr:graphicFrame>
    <xdr:clientData/>
  </xdr:twoCellAnchor>
  <xdr:twoCellAnchor>
    <xdr:from>
      <xdr:col>5</xdr:col>
      <xdr:colOff>962025</xdr:colOff>
      <xdr:row>3404</xdr:row>
      <xdr:rowOff>133350</xdr:rowOff>
    </xdr:from>
    <xdr:to>
      <xdr:col>11</xdr:col>
      <xdr:colOff>571500</xdr:colOff>
      <xdr:row>3424</xdr:row>
      <xdr:rowOff>114300</xdr:rowOff>
    </xdr:to>
    <xdr:graphicFrame macro="">
      <xdr:nvGraphicFramePr>
        <xdr:cNvPr id="201" name="Gráfico 200">
          <a:extLst>
            <a:ext uri="{FF2B5EF4-FFF2-40B4-BE49-F238E27FC236}">
              <a16:creationId xmlns:a16="http://schemas.microsoft.com/office/drawing/2014/main" id="{30F44AC7-6FD8-4E7D-A368-D5E602572B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0"/>
        </a:graphicData>
      </a:graphic>
    </xdr:graphicFrame>
    <xdr:clientData/>
  </xdr:twoCellAnchor>
  <xdr:twoCellAnchor>
    <xdr:from>
      <xdr:col>5</xdr:col>
      <xdr:colOff>733424</xdr:colOff>
      <xdr:row>3427</xdr:row>
      <xdr:rowOff>9525</xdr:rowOff>
    </xdr:from>
    <xdr:to>
      <xdr:col>12</xdr:col>
      <xdr:colOff>142874</xdr:colOff>
      <xdr:row>3440</xdr:row>
      <xdr:rowOff>176212</xdr:rowOff>
    </xdr:to>
    <xdr:graphicFrame macro="">
      <xdr:nvGraphicFramePr>
        <xdr:cNvPr id="202" name="Gráfico 201">
          <a:extLst>
            <a:ext uri="{FF2B5EF4-FFF2-40B4-BE49-F238E27FC236}">
              <a16:creationId xmlns:a16="http://schemas.microsoft.com/office/drawing/2014/main" id="{243203B1-137F-401B-9CAE-7A00BCE1535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1"/>
        </a:graphicData>
      </a:graphic>
    </xdr:graphicFrame>
    <xdr:clientData/>
  </xdr:twoCellAnchor>
  <xdr:twoCellAnchor>
    <xdr:from>
      <xdr:col>5</xdr:col>
      <xdr:colOff>981074</xdr:colOff>
      <xdr:row>3441</xdr:row>
      <xdr:rowOff>76200</xdr:rowOff>
    </xdr:from>
    <xdr:to>
      <xdr:col>12</xdr:col>
      <xdr:colOff>200024</xdr:colOff>
      <xdr:row>3455</xdr:row>
      <xdr:rowOff>185737</xdr:rowOff>
    </xdr:to>
    <xdr:graphicFrame macro="">
      <xdr:nvGraphicFramePr>
        <xdr:cNvPr id="203" name="Gráfico 202">
          <a:extLst>
            <a:ext uri="{FF2B5EF4-FFF2-40B4-BE49-F238E27FC236}">
              <a16:creationId xmlns:a16="http://schemas.microsoft.com/office/drawing/2014/main" id="{C63E6F90-8818-4044-A552-62ACE839C0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2"/>
        </a:graphicData>
      </a:graphic>
    </xdr:graphicFrame>
    <xdr:clientData/>
  </xdr:twoCellAnchor>
  <xdr:twoCellAnchor>
    <xdr:from>
      <xdr:col>5</xdr:col>
      <xdr:colOff>1085850</xdr:colOff>
      <xdr:row>3457</xdr:row>
      <xdr:rowOff>147637</xdr:rowOff>
    </xdr:from>
    <xdr:to>
      <xdr:col>11</xdr:col>
      <xdr:colOff>695325</xdr:colOff>
      <xdr:row>3471</xdr:row>
      <xdr:rowOff>90487</xdr:rowOff>
    </xdr:to>
    <xdr:graphicFrame macro="">
      <xdr:nvGraphicFramePr>
        <xdr:cNvPr id="204" name="Gráfico 203">
          <a:extLst>
            <a:ext uri="{FF2B5EF4-FFF2-40B4-BE49-F238E27FC236}">
              <a16:creationId xmlns:a16="http://schemas.microsoft.com/office/drawing/2014/main" id="{DB22BF82-00F2-417C-A25C-744DF393E09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3"/>
        </a:graphicData>
      </a:graphic>
    </xdr:graphicFrame>
    <xdr:clientData/>
  </xdr:twoCellAnchor>
  <xdr:twoCellAnchor>
    <xdr:from>
      <xdr:col>5</xdr:col>
      <xdr:colOff>952500</xdr:colOff>
      <xdr:row>3473</xdr:row>
      <xdr:rowOff>66675</xdr:rowOff>
    </xdr:from>
    <xdr:to>
      <xdr:col>12</xdr:col>
      <xdr:colOff>161925</xdr:colOff>
      <xdr:row>3486</xdr:row>
      <xdr:rowOff>100012</xdr:rowOff>
    </xdr:to>
    <xdr:graphicFrame macro="">
      <xdr:nvGraphicFramePr>
        <xdr:cNvPr id="205" name="Gráfico 204">
          <a:extLst>
            <a:ext uri="{FF2B5EF4-FFF2-40B4-BE49-F238E27FC236}">
              <a16:creationId xmlns:a16="http://schemas.microsoft.com/office/drawing/2014/main" id="{CE78294B-B01A-4FAF-82F3-BDC272918E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4"/>
        </a:graphicData>
      </a:graphic>
    </xdr:graphicFrame>
    <xdr:clientData/>
  </xdr:twoCellAnchor>
  <xdr:twoCellAnchor>
    <xdr:from>
      <xdr:col>5</xdr:col>
      <xdr:colOff>981075</xdr:colOff>
      <xdr:row>3487</xdr:row>
      <xdr:rowOff>123825</xdr:rowOff>
    </xdr:from>
    <xdr:to>
      <xdr:col>12</xdr:col>
      <xdr:colOff>285750</xdr:colOff>
      <xdr:row>3502</xdr:row>
      <xdr:rowOff>33337</xdr:rowOff>
    </xdr:to>
    <xdr:graphicFrame macro="">
      <xdr:nvGraphicFramePr>
        <xdr:cNvPr id="206" name="Gráfico 205">
          <a:extLst>
            <a:ext uri="{FF2B5EF4-FFF2-40B4-BE49-F238E27FC236}">
              <a16:creationId xmlns:a16="http://schemas.microsoft.com/office/drawing/2014/main" id="{FC74DB9D-D775-4BDE-B91C-B16063E066F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5"/>
        </a:graphicData>
      </a:graphic>
    </xdr:graphicFrame>
    <xdr:clientData/>
  </xdr:twoCellAnchor>
  <xdr:twoCellAnchor>
    <xdr:from>
      <xdr:col>5</xdr:col>
      <xdr:colOff>1009650</xdr:colOff>
      <xdr:row>3504</xdr:row>
      <xdr:rowOff>133350</xdr:rowOff>
    </xdr:from>
    <xdr:to>
      <xdr:col>12</xdr:col>
      <xdr:colOff>238125</xdr:colOff>
      <xdr:row>3519</xdr:row>
      <xdr:rowOff>4762</xdr:rowOff>
    </xdr:to>
    <xdr:graphicFrame macro="">
      <xdr:nvGraphicFramePr>
        <xdr:cNvPr id="207" name="Gráfico 206">
          <a:extLst>
            <a:ext uri="{FF2B5EF4-FFF2-40B4-BE49-F238E27FC236}">
              <a16:creationId xmlns:a16="http://schemas.microsoft.com/office/drawing/2014/main" id="{EF656D6F-12CA-4F74-80E5-14A26E99128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6"/>
        </a:graphicData>
      </a:graphic>
    </xdr:graphicFrame>
    <xdr:clientData/>
  </xdr:twoCellAnchor>
  <xdr:twoCellAnchor>
    <xdr:from>
      <xdr:col>5</xdr:col>
      <xdr:colOff>1114424</xdr:colOff>
      <xdr:row>3521</xdr:row>
      <xdr:rowOff>38099</xdr:rowOff>
    </xdr:from>
    <xdr:to>
      <xdr:col>12</xdr:col>
      <xdr:colOff>352424</xdr:colOff>
      <xdr:row>3535</xdr:row>
      <xdr:rowOff>66674</xdr:rowOff>
    </xdr:to>
    <xdr:graphicFrame macro="">
      <xdr:nvGraphicFramePr>
        <xdr:cNvPr id="208" name="Gráfico 207">
          <a:extLst>
            <a:ext uri="{FF2B5EF4-FFF2-40B4-BE49-F238E27FC236}">
              <a16:creationId xmlns:a16="http://schemas.microsoft.com/office/drawing/2014/main" id="{ACD0E23D-DFBD-4B37-952B-9487FCA1DB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7"/>
        </a:graphicData>
      </a:graphic>
    </xdr:graphicFrame>
    <xdr:clientData/>
  </xdr:twoCellAnchor>
  <xdr:twoCellAnchor>
    <xdr:from>
      <xdr:col>5</xdr:col>
      <xdr:colOff>1076325</xdr:colOff>
      <xdr:row>3536</xdr:row>
      <xdr:rowOff>95250</xdr:rowOff>
    </xdr:from>
    <xdr:to>
      <xdr:col>12</xdr:col>
      <xdr:colOff>400050</xdr:colOff>
      <xdr:row>3551</xdr:row>
      <xdr:rowOff>52387</xdr:rowOff>
    </xdr:to>
    <xdr:graphicFrame macro="">
      <xdr:nvGraphicFramePr>
        <xdr:cNvPr id="209" name="Gráfico 208">
          <a:extLst>
            <a:ext uri="{FF2B5EF4-FFF2-40B4-BE49-F238E27FC236}">
              <a16:creationId xmlns:a16="http://schemas.microsoft.com/office/drawing/2014/main" id="{C47D1C2C-8C3E-4E7A-906A-3F238ABCCD1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8"/>
        </a:graphicData>
      </a:graphic>
    </xdr:graphicFrame>
    <xdr:clientData/>
  </xdr:twoCellAnchor>
  <xdr:twoCellAnchor>
    <xdr:from>
      <xdr:col>5</xdr:col>
      <xdr:colOff>1000124</xdr:colOff>
      <xdr:row>3553</xdr:row>
      <xdr:rowOff>57150</xdr:rowOff>
    </xdr:from>
    <xdr:to>
      <xdr:col>12</xdr:col>
      <xdr:colOff>466724</xdr:colOff>
      <xdr:row>3567</xdr:row>
      <xdr:rowOff>52387</xdr:rowOff>
    </xdr:to>
    <xdr:graphicFrame macro="">
      <xdr:nvGraphicFramePr>
        <xdr:cNvPr id="210" name="Gráfico 209">
          <a:extLst>
            <a:ext uri="{FF2B5EF4-FFF2-40B4-BE49-F238E27FC236}">
              <a16:creationId xmlns:a16="http://schemas.microsoft.com/office/drawing/2014/main" id="{A8677657-5995-4774-B411-CB6BB4D9015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9"/>
        </a:graphicData>
      </a:graphic>
    </xdr:graphicFrame>
    <xdr:clientData/>
  </xdr:twoCellAnchor>
  <xdr:twoCellAnchor>
    <xdr:from>
      <xdr:col>5</xdr:col>
      <xdr:colOff>933450</xdr:colOff>
      <xdr:row>3568</xdr:row>
      <xdr:rowOff>133350</xdr:rowOff>
    </xdr:from>
    <xdr:to>
      <xdr:col>12</xdr:col>
      <xdr:colOff>733425</xdr:colOff>
      <xdr:row>3583</xdr:row>
      <xdr:rowOff>147637</xdr:rowOff>
    </xdr:to>
    <xdr:graphicFrame macro="">
      <xdr:nvGraphicFramePr>
        <xdr:cNvPr id="211" name="Gráfico 210">
          <a:extLst>
            <a:ext uri="{FF2B5EF4-FFF2-40B4-BE49-F238E27FC236}">
              <a16:creationId xmlns:a16="http://schemas.microsoft.com/office/drawing/2014/main" id="{7F03569A-E2B1-4D37-B9AF-A5845989041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0"/>
        </a:graphicData>
      </a:graphic>
    </xdr:graphicFrame>
    <xdr:clientData/>
  </xdr:twoCellAnchor>
  <xdr:twoCellAnchor>
    <xdr:from>
      <xdr:col>5</xdr:col>
      <xdr:colOff>1028700</xdr:colOff>
      <xdr:row>3585</xdr:row>
      <xdr:rowOff>133350</xdr:rowOff>
    </xdr:from>
    <xdr:to>
      <xdr:col>12</xdr:col>
      <xdr:colOff>504825</xdr:colOff>
      <xdr:row>3599</xdr:row>
      <xdr:rowOff>147637</xdr:rowOff>
    </xdr:to>
    <xdr:graphicFrame macro="">
      <xdr:nvGraphicFramePr>
        <xdr:cNvPr id="212" name="Gráfico 211">
          <a:extLst>
            <a:ext uri="{FF2B5EF4-FFF2-40B4-BE49-F238E27FC236}">
              <a16:creationId xmlns:a16="http://schemas.microsoft.com/office/drawing/2014/main" id="{F85DEE7C-9E94-4318-B4A7-2300A724F81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1"/>
        </a:graphicData>
      </a:graphic>
    </xdr:graphicFrame>
    <xdr:clientData/>
  </xdr:twoCellAnchor>
  <xdr:twoCellAnchor>
    <xdr:from>
      <xdr:col>5</xdr:col>
      <xdr:colOff>1104899</xdr:colOff>
      <xdr:row>3601</xdr:row>
      <xdr:rowOff>152400</xdr:rowOff>
    </xdr:from>
    <xdr:to>
      <xdr:col>12</xdr:col>
      <xdr:colOff>476250</xdr:colOff>
      <xdr:row>3616</xdr:row>
      <xdr:rowOff>47624</xdr:rowOff>
    </xdr:to>
    <xdr:graphicFrame macro="">
      <xdr:nvGraphicFramePr>
        <xdr:cNvPr id="213" name="Gráfico 212">
          <a:extLst>
            <a:ext uri="{FF2B5EF4-FFF2-40B4-BE49-F238E27FC236}">
              <a16:creationId xmlns:a16="http://schemas.microsoft.com/office/drawing/2014/main" id="{69010C68-FFF9-4633-ACD3-EFDC1C7F651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2"/>
        </a:graphicData>
      </a:graphic>
    </xdr:graphicFrame>
    <xdr:clientData/>
  </xdr:twoCellAnchor>
  <xdr:twoCellAnchor>
    <xdr:from>
      <xdr:col>5</xdr:col>
      <xdr:colOff>1085849</xdr:colOff>
      <xdr:row>3616</xdr:row>
      <xdr:rowOff>166686</xdr:rowOff>
    </xdr:from>
    <xdr:to>
      <xdr:col>12</xdr:col>
      <xdr:colOff>304799</xdr:colOff>
      <xdr:row>3632</xdr:row>
      <xdr:rowOff>76199</xdr:rowOff>
    </xdr:to>
    <xdr:graphicFrame macro="">
      <xdr:nvGraphicFramePr>
        <xdr:cNvPr id="214" name="Gráfico 213">
          <a:extLst>
            <a:ext uri="{FF2B5EF4-FFF2-40B4-BE49-F238E27FC236}">
              <a16:creationId xmlns:a16="http://schemas.microsoft.com/office/drawing/2014/main" id="{36530E20-0071-45DC-B821-84EA4C69698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3"/>
        </a:graphicData>
      </a:graphic>
    </xdr:graphicFrame>
    <xdr:clientData/>
  </xdr:twoCellAnchor>
  <xdr:twoCellAnchor>
    <xdr:from>
      <xdr:col>6</xdr:col>
      <xdr:colOff>85725</xdr:colOff>
      <xdr:row>3632</xdr:row>
      <xdr:rowOff>176211</xdr:rowOff>
    </xdr:from>
    <xdr:to>
      <xdr:col>12</xdr:col>
      <xdr:colOff>85725</xdr:colOff>
      <xdr:row>3648</xdr:row>
      <xdr:rowOff>66674</xdr:rowOff>
    </xdr:to>
    <xdr:graphicFrame macro="">
      <xdr:nvGraphicFramePr>
        <xdr:cNvPr id="215" name="Gráfico 214">
          <a:extLst>
            <a:ext uri="{FF2B5EF4-FFF2-40B4-BE49-F238E27FC236}">
              <a16:creationId xmlns:a16="http://schemas.microsoft.com/office/drawing/2014/main" id="{4B4345CF-768F-4ADF-ACCD-C2805DB5753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4"/>
        </a:graphicData>
      </a:graphic>
    </xdr:graphicFrame>
    <xdr:clientData/>
  </xdr:twoCellAnchor>
  <xdr:twoCellAnchor>
    <xdr:from>
      <xdr:col>5</xdr:col>
      <xdr:colOff>1114424</xdr:colOff>
      <xdr:row>3648</xdr:row>
      <xdr:rowOff>66675</xdr:rowOff>
    </xdr:from>
    <xdr:to>
      <xdr:col>12</xdr:col>
      <xdr:colOff>571500</xdr:colOff>
      <xdr:row>3663</xdr:row>
      <xdr:rowOff>161925</xdr:rowOff>
    </xdr:to>
    <xdr:graphicFrame macro="">
      <xdr:nvGraphicFramePr>
        <xdr:cNvPr id="216" name="Gráfico 215">
          <a:extLst>
            <a:ext uri="{FF2B5EF4-FFF2-40B4-BE49-F238E27FC236}">
              <a16:creationId xmlns:a16="http://schemas.microsoft.com/office/drawing/2014/main" id="{AB2592FC-DEEB-4F34-8503-3878900546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5"/>
        </a:graphicData>
      </a:graphic>
    </xdr:graphicFrame>
    <xdr:clientData/>
  </xdr:twoCellAnchor>
  <xdr:twoCellAnchor>
    <xdr:from>
      <xdr:col>6</xdr:col>
      <xdr:colOff>76199</xdr:colOff>
      <xdr:row>3665</xdr:row>
      <xdr:rowOff>42862</xdr:rowOff>
    </xdr:from>
    <xdr:to>
      <xdr:col>12</xdr:col>
      <xdr:colOff>333374</xdr:colOff>
      <xdr:row>3680</xdr:row>
      <xdr:rowOff>152400</xdr:rowOff>
    </xdr:to>
    <xdr:graphicFrame macro="">
      <xdr:nvGraphicFramePr>
        <xdr:cNvPr id="217" name="Gráfico 216">
          <a:extLst>
            <a:ext uri="{FF2B5EF4-FFF2-40B4-BE49-F238E27FC236}">
              <a16:creationId xmlns:a16="http://schemas.microsoft.com/office/drawing/2014/main" id="{7E343ACC-B3CE-40F4-846C-09C8DE5EAA9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6"/>
        </a:graphicData>
      </a:graphic>
    </xdr:graphicFrame>
    <xdr:clientData/>
  </xdr:twoCellAnchor>
  <xdr:twoCellAnchor>
    <xdr:from>
      <xdr:col>5</xdr:col>
      <xdr:colOff>752475</xdr:colOff>
      <xdr:row>3683</xdr:row>
      <xdr:rowOff>76200</xdr:rowOff>
    </xdr:from>
    <xdr:to>
      <xdr:col>12</xdr:col>
      <xdr:colOff>628650</xdr:colOff>
      <xdr:row>3697</xdr:row>
      <xdr:rowOff>47625</xdr:rowOff>
    </xdr:to>
    <xdr:graphicFrame macro="">
      <xdr:nvGraphicFramePr>
        <xdr:cNvPr id="218" name="Gráfico 217">
          <a:extLst>
            <a:ext uri="{FF2B5EF4-FFF2-40B4-BE49-F238E27FC236}">
              <a16:creationId xmlns:a16="http://schemas.microsoft.com/office/drawing/2014/main" id="{F0A5336C-A3FB-4182-9EA0-06D0DEBBCE1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7"/>
        </a:graphicData>
      </a:graphic>
    </xdr:graphicFrame>
    <xdr:clientData/>
  </xdr:twoCellAnchor>
  <xdr:twoCellAnchor>
    <xdr:from>
      <xdr:col>5</xdr:col>
      <xdr:colOff>600075</xdr:colOff>
      <xdr:row>3700</xdr:row>
      <xdr:rowOff>190499</xdr:rowOff>
    </xdr:from>
    <xdr:to>
      <xdr:col>12</xdr:col>
      <xdr:colOff>161925</xdr:colOff>
      <xdr:row>3719</xdr:row>
      <xdr:rowOff>133349</xdr:rowOff>
    </xdr:to>
    <xdr:graphicFrame macro="">
      <xdr:nvGraphicFramePr>
        <xdr:cNvPr id="219" name="Gráfico 218">
          <a:extLst>
            <a:ext uri="{FF2B5EF4-FFF2-40B4-BE49-F238E27FC236}">
              <a16:creationId xmlns:a16="http://schemas.microsoft.com/office/drawing/2014/main" id="{3D0AFBE6-1C02-4DDE-8F78-FD29956A8D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8"/>
        </a:graphicData>
      </a:graphic>
    </xdr:graphicFrame>
    <xdr:clientData/>
  </xdr:twoCellAnchor>
  <xdr:twoCellAnchor>
    <xdr:from>
      <xdr:col>5</xdr:col>
      <xdr:colOff>742950</xdr:colOff>
      <xdr:row>3721</xdr:row>
      <xdr:rowOff>176212</xdr:rowOff>
    </xdr:from>
    <xdr:to>
      <xdr:col>11</xdr:col>
      <xdr:colOff>352425</xdr:colOff>
      <xdr:row>3735</xdr:row>
      <xdr:rowOff>119062</xdr:rowOff>
    </xdr:to>
    <xdr:graphicFrame macro="">
      <xdr:nvGraphicFramePr>
        <xdr:cNvPr id="220" name="Gráfico 219">
          <a:extLst>
            <a:ext uri="{FF2B5EF4-FFF2-40B4-BE49-F238E27FC236}">
              <a16:creationId xmlns:a16="http://schemas.microsoft.com/office/drawing/2014/main" id="{B86FA904-55E0-4299-8F1B-582E0378C8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9"/>
        </a:graphicData>
      </a:graphic>
    </xdr:graphicFrame>
    <xdr:clientData/>
  </xdr:twoCellAnchor>
  <xdr:twoCellAnchor>
    <xdr:from>
      <xdr:col>5</xdr:col>
      <xdr:colOff>733425</xdr:colOff>
      <xdr:row>3722</xdr:row>
      <xdr:rowOff>114299</xdr:rowOff>
    </xdr:from>
    <xdr:to>
      <xdr:col>12</xdr:col>
      <xdr:colOff>609600</xdr:colOff>
      <xdr:row>3737</xdr:row>
      <xdr:rowOff>19050</xdr:rowOff>
    </xdr:to>
    <xdr:graphicFrame macro="">
      <xdr:nvGraphicFramePr>
        <xdr:cNvPr id="222" name="Gráfico 221">
          <a:extLst>
            <a:ext uri="{FF2B5EF4-FFF2-40B4-BE49-F238E27FC236}">
              <a16:creationId xmlns:a16="http://schemas.microsoft.com/office/drawing/2014/main" id="{E68AB15F-EF97-4ED2-A74F-52E6D116AD9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0"/>
        </a:graphicData>
      </a:graphic>
    </xdr:graphicFrame>
    <xdr:clientData/>
  </xdr:twoCellAnchor>
  <xdr:twoCellAnchor>
    <xdr:from>
      <xdr:col>5</xdr:col>
      <xdr:colOff>571500</xdr:colOff>
      <xdr:row>3740</xdr:row>
      <xdr:rowOff>71436</xdr:rowOff>
    </xdr:from>
    <xdr:to>
      <xdr:col>11</xdr:col>
      <xdr:colOff>180975</xdr:colOff>
      <xdr:row>3754</xdr:row>
      <xdr:rowOff>133349</xdr:rowOff>
    </xdr:to>
    <xdr:graphicFrame macro="">
      <xdr:nvGraphicFramePr>
        <xdr:cNvPr id="223" name="Gráfico 222">
          <a:extLst>
            <a:ext uri="{FF2B5EF4-FFF2-40B4-BE49-F238E27FC236}">
              <a16:creationId xmlns:a16="http://schemas.microsoft.com/office/drawing/2014/main" id="{9D022A37-120B-4629-AAF0-9734079A1AA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1"/>
        </a:graphicData>
      </a:graphic>
    </xdr:graphicFrame>
    <xdr:clientData/>
  </xdr:twoCellAnchor>
  <xdr:twoCellAnchor>
    <xdr:from>
      <xdr:col>5</xdr:col>
      <xdr:colOff>561975</xdr:colOff>
      <xdr:row>3760</xdr:row>
      <xdr:rowOff>4761</xdr:rowOff>
    </xdr:from>
    <xdr:to>
      <xdr:col>11</xdr:col>
      <xdr:colOff>171450</xdr:colOff>
      <xdr:row>3775</xdr:row>
      <xdr:rowOff>28574</xdr:rowOff>
    </xdr:to>
    <xdr:graphicFrame macro="">
      <xdr:nvGraphicFramePr>
        <xdr:cNvPr id="224" name="Gráfico 223">
          <a:extLst>
            <a:ext uri="{FF2B5EF4-FFF2-40B4-BE49-F238E27FC236}">
              <a16:creationId xmlns:a16="http://schemas.microsoft.com/office/drawing/2014/main" id="{2984298F-38E8-490C-8996-356DF5CE41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2"/>
        </a:graphicData>
      </a:graphic>
    </xdr:graphicFrame>
    <xdr:clientData/>
  </xdr:twoCellAnchor>
  <xdr:twoCellAnchor>
    <xdr:from>
      <xdr:col>5</xdr:col>
      <xdr:colOff>104775</xdr:colOff>
      <xdr:row>3779</xdr:row>
      <xdr:rowOff>123826</xdr:rowOff>
    </xdr:from>
    <xdr:to>
      <xdr:col>10</xdr:col>
      <xdr:colOff>619125</xdr:colOff>
      <xdr:row>3798</xdr:row>
      <xdr:rowOff>114300</xdr:rowOff>
    </xdr:to>
    <xdr:graphicFrame macro="">
      <xdr:nvGraphicFramePr>
        <xdr:cNvPr id="225" name="Gráfico 224">
          <a:extLst>
            <a:ext uri="{FF2B5EF4-FFF2-40B4-BE49-F238E27FC236}">
              <a16:creationId xmlns:a16="http://schemas.microsoft.com/office/drawing/2014/main" id="{F8E86789-95AF-4D59-90B2-B6AE4AE371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3"/>
        </a:graphicData>
      </a:graphic>
    </xdr:graphicFrame>
    <xdr:clientData/>
  </xdr:twoCellAnchor>
  <xdr:twoCellAnchor>
    <xdr:from>
      <xdr:col>5</xdr:col>
      <xdr:colOff>542925</xdr:colOff>
      <xdr:row>3801</xdr:row>
      <xdr:rowOff>42862</xdr:rowOff>
    </xdr:from>
    <xdr:to>
      <xdr:col>11</xdr:col>
      <xdr:colOff>152400</xdr:colOff>
      <xdr:row>3814</xdr:row>
      <xdr:rowOff>176212</xdr:rowOff>
    </xdr:to>
    <xdr:graphicFrame macro="">
      <xdr:nvGraphicFramePr>
        <xdr:cNvPr id="226" name="Gráfico 225">
          <a:extLst>
            <a:ext uri="{FF2B5EF4-FFF2-40B4-BE49-F238E27FC236}">
              <a16:creationId xmlns:a16="http://schemas.microsoft.com/office/drawing/2014/main" id="{C87E2015-45EA-41D0-BE9A-C7D38E72D51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4"/>
        </a:graphicData>
      </a:graphic>
    </xdr:graphicFrame>
    <xdr:clientData/>
  </xdr:twoCellAnchor>
  <xdr:twoCellAnchor>
    <xdr:from>
      <xdr:col>5</xdr:col>
      <xdr:colOff>466725</xdr:colOff>
      <xdr:row>3819</xdr:row>
      <xdr:rowOff>4762</xdr:rowOff>
    </xdr:from>
    <xdr:to>
      <xdr:col>11</xdr:col>
      <xdr:colOff>76200</xdr:colOff>
      <xdr:row>3835</xdr:row>
      <xdr:rowOff>104775</xdr:rowOff>
    </xdr:to>
    <xdr:graphicFrame macro="">
      <xdr:nvGraphicFramePr>
        <xdr:cNvPr id="227" name="Gráfico 226">
          <a:extLst>
            <a:ext uri="{FF2B5EF4-FFF2-40B4-BE49-F238E27FC236}">
              <a16:creationId xmlns:a16="http://schemas.microsoft.com/office/drawing/2014/main" id="{9CC72849-D2E9-4719-B423-EE26141B0CE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5"/>
        </a:graphicData>
      </a:graphic>
    </xdr:graphicFrame>
    <xdr:clientData/>
  </xdr:twoCellAnchor>
  <xdr:twoCellAnchor>
    <xdr:from>
      <xdr:col>5</xdr:col>
      <xdr:colOff>285750</xdr:colOff>
      <xdr:row>3910</xdr:row>
      <xdr:rowOff>76200</xdr:rowOff>
    </xdr:from>
    <xdr:to>
      <xdr:col>10</xdr:col>
      <xdr:colOff>657225</xdr:colOff>
      <xdr:row>3921</xdr:row>
      <xdr:rowOff>42862</xdr:rowOff>
    </xdr:to>
    <xdr:graphicFrame macro="">
      <xdr:nvGraphicFramePr>
        <xdr:cNvPr id="228" name="Gráfico 227">
          <a:extLst>
            <a:ext uri="{FF2B5EF4-FFF2-40B4-BE49-F238E27FC236}">
              <a16:creationId xmlns:a16="http://schemas.microsoft.com/office/drawing/2014/main" id="{8BF024F1-E972-422F-91AB-AE90A58FF54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6"/>
        </a:graphicData>
      </a:graphic>
    </xdr:graphicFrame>
    <xdr:clientData/>
  </xdr:twoCellAnchor>
  <xdr:twoCellAnchor>
    <xdr:from>
      <xdr:col>5</xdr:col>
      <xdr:colOff>533400</xdr:colOff>
      <xdr:row>3924</xdr:row>
      <xdr:rowOff>90487</xdr:rowOff>
    </xdr:from>
    <xdr:to>
      <xdr:col>11</xdr:col>
      <xdr:colOff>142875</xdr:colOff>
      <xdr:row>3938</xdr:row>
      <xdr:rowOff>33337</xdr:rowOff>
    </xdr:to>
    <xdr:graphicFrame macro="">
      <xdr:nvGraphicFramePr>
        <xdr:cNvPr id="229" name="Gráfico 228">
          <a:extLst>
            <a:ext uri="{FF2B5EF4-FFF2-40B4-BE49-F238E27FC236}">
              <a16:creationId xmlns:a16="http://schemas.microsoft.com/office/drawing/2014/main" id="{E21CAF57-DF9A-4FAB-B39D-05BF677C96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7"/>
        </a:graphicData>
      </a:graphic>
    </xdr:graphicFrame>
    <xdr:clientData/>
  </xdr:twoCellAnchor>
  <xdr:twoCellAnchor>
    <xdr:from>
      <xdr:col>5</xdr:col>
      <xdr:colOff>390525</xdr:colOff>
      <xdr:row>3941</xdr:row>
      <xdr:rowOff>90487</xdr:rowOff>
    </xdr:from>
    <xdr:to>
      <xdr:col>11</xdr:col>
      <xdr:colOff>0</xdr:colOff>
      <xdr:row>3955</xdr:row>
      <xdr:rowOff>33337</xdr:rowOff>
    </xdr:to>
    <xdr:graphicFrame macro="">
      <xdr:nvGraphicFramePr>
        <xdr:cNvPr id="230" name="Gráfico 229">
          <a:extLst>
            <a:ext uri="{FF2B5EF4-FFF2-40B4-BE49-F238E27FC236}">
              <a16:creationId xmlns:a16="http://schemas.microsoft.com/office/drawing/2014/main" id="{43A76313-5BC1-44D3-B7F6-05B7732A9B4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8"/>
        </a:graphicData>
      </a:graphic>
    </xdr:graphicFrame>
    <xdr:clientData/>
  </xdr:twoCellAnchor>
  <xdr:twoCellAnchor>
    <xdr:from>
      <xdr:col>5</xdr:col>
      <xdr:colOff>523875</xdr:colOff>
      <xdr:row>3961</xdr:row>
      <xdr:rowOff>138112</xdr:rowOff>
    </xdr:from>
    <xdr:to>
      <xdr:col>11</xdr:col>
      <xdr:colOff>133350</xdr:colOff>
      <xdr:row>3975</xdr:row>
      <xdr:rowOff>80962</xdr:rowOff>
    </xdr:to>
    <xdr:graphicFrame macro="">
      <xdr:nvGraphicFramePr>
        <xdr:cNvPr id="231" name="Gráfico 230">
          <a:extLst>
            <a:ext uri="{FF2B5EF4-FFF2-40B4-BE49-F238E27FC236}">
              <a16:creationId xmlns:a16="http://schemas.microsoft.com/office/drawing/2014/main" id="{5F28A1C8-CA5B-4E9D-9D55-F3365B5E098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9"/>
        </a:graphicData>
      </a:graphic>
    </xdr:graphicFrame>
    <xdr:clientData/>
  </xdr:twoCellAnchor>
  <xdr:twoCellAnchor>
    <xdr:from>
      <xdr:col>5</xdr:col>
      <xdr:colOff>657225</xdr:colOff>
      <xdr:row>3987</xdr:row>
      <xdr:rowOff>109537</xdr:rowOff>
    </xdr:from>
    <xdr:to>
      <xdr:col>11</xdr:col>
      <xdr:colOff>266700</xdr:colOff>
      <xdr:row>4001</xdr:row>
      <xdr:rowOff>47625</xdr:rowOff>
    </xdr:to>
    <xdr:graphicFrame macro="">
      <xdr:nvGraphicFramePr>
        <xdr:cNvPr id="232" name="Gráfico 231">
          <a:extLst>
            <a:ext uri="{FF2B5EF4-FFF2-40B4-BE49-F238E27FC236}">
              <a16:creationId xmlns:a16="http://schemas.microsoft.com/office/drawing/2014/main" id="{6D0863C9-647B-4F58-A419-5EA228DED80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0"/>
        </a:graphicData>
      </a:graphic>
    </xdr:graphicFrame>
    <xdr:clientData/>
  </xdr:twoCellAnchor>
  <xdr:twoCellAnchor>
    <xdr:from>
      <xdr:col>5</xdr:col>
      <xdr:colOff>647700</xdr:colOff>
      <xdr:row>4002</xdr:row>
      <xdr:rowOff>61912</xdr:rowOff>
    </xdr:from>
    <xdr:to>
      <xdr:col>11</xdr:col>
      <xdr:colOff>257175</xdr:colOff>
      <xdr:row>4016</xdr:row>
      <xdr:rowOff>142875</xdr:rowOff>
    </xdr:to>
    <xdr:graphicFrame macro="">
      <xdr:nvGraphicFramePr>
        <xdr:cNvPr id="233" name="Gráfico 232">
          <a:extLst>
            <a:ext uri="{FF2B5EF4-FFF2-40B4-BE49-F238E27FC236}">
              <a16:creationId xmlns:a16="http://schemas.microsoft.com/office/drawing/2014/main" id="{EE4A5BF7-99BB-4318-99D1-E46EF78D83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1"/>
        </a:graphicData>
      </a:graphic>
    </xdr:graphicFrame>
    <xdr:clientData/>
  </xdr:twoCellAnchor>
  <xdr:twoCellAnchor>
    <xdr:from>
      <xdr:col>5</xdr:col>
      <xdr:colOff>695325</xdr:colOff>
      <xdr:row>4016</xdr:row>
      <xdr:rowOff>157162</xdr:rowOff>
    </xdr:from>
    <xdr:to>
      <xdr:col>11</xdr:col>
      <xdr:colOff>304800</xdr:colOff>
      <xdr:row>4029</xdr:row>
      <xdr:rowOff>138112</xdr:rowOff>
    </xdr:to>
    <xdr:graphicFrame macro="">
      <xdr:nvGraphicFramePr>
        <xdr:cNvPr id="234" name="Gráfico 233">
          <a:extLst>
            <a:ext uri="{FF2B5EF4-FFF2-40B4-BE49-F238E27FC236}">
              <a16:creationId xmlns:a16="http://schemas.microsoft.com/office/drawing/2014/main" id="{FF064D23-9D89-489F-BCD9-EFE4D87FBE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2"/>
        </a:graphicData>
      </a:graphic>
    </xdr:graphicFrame>
    <xdr:clientData/>
  </xdr:twoCellAnchor>
  <xdr:twoCellAnchor>
    <xdr:from>
      <xdr:col>5</xdr:col>
      <xdr:colOff>904875</xdr:colOff>
      <xdr:row>4030</xdr:row>
      <xdr:rowOff>52387</xdr:rowOff>
    </xdr:from>
    <xdr:to>
      <xdr:col>11</xdr:col>
      <xdr:colOff>514350</xdr:colOff>
      <xdr:row>4043</xdr:row>
      <xdr:rowOff>33337</xdr:rowOff>
    </xdr:to>
    <xdr:graphicFrame macro="">
      <xdr:nvGraphicFramePr>
        <xdr:cNvPr id="235" name="Gráfico 234">
          <a:extLst>
            <a:ext uri="{FF2B5EF4-FFF2-40B4-BE49-F238E27FC236}">
              <a16:creationId xmlns:a16="http://schemas.microsoft.com/office/drawing/2014/main" id="{A8A75488-1748-4200-A7E9-F95AB8A6C22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3"/>
        </a:graphicData>
      </a:graphic>
    </xdr:graphicFrame>
    <xdr:clientData/>
  </xdr:twoCellAnchor>
  <xdr:twoCellAnchor>
    <xdr:from>
      <xdr:col>5</xdr:col>
      <xdr:colOff>704850</xdr:colOff>
      <xdr:row>4044</xdr:row>
      <xdr:rowOff>166687</xdr:rowOff>
    </xdr:from>
    <xdr:to>
      <xdr:col>11</xdr:col>
      <xdr:colOff>314325</xdr:colOff>
      <xdr:row>4058</xdr:row>
      <xdr:rowOff>109537</xdr:rowOff>
    </xdr:to>
    <xdr:graphicFrame macro="">
      <xdr:nvGraphicFramePr>
        <xdr:cNvPr id="236" name="Gráfico 235">
          <a:extLst>
            <a:ext uri="{FF2B5EF4-FFF2-40B4-BE49-F238E27FC236}">
              <a16:creationId xmlns:a16="http://schemas.microsoft.com/office/drawing/2014/main" id="{BD3C77B0-5442-489F-ADDF-1BA442868A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4"/>
        </a:graphicData>
      </a:graphic>
    </xdr:graphicFrame>
    <xdr:clientData/>
  </xdr:twoCellAnchor>
  <xdr:twoCellAnchor>
    <xdr:from>
      <xdr:col>5</xdr:col>
      <xdr:colOff>742950</xdr:colOff>
      <xdr:row>4058</xdr:row>
      <xdr:rowOff>147637</xdr:rowOff>
    </xdr:from>
    <xdr:to>
      <xdr:col>11</xdr:col>
      <xdr:colOff>352425</xdr:colOff>
      <xdr:row>4072</xdr:row>
      <xdr:rowOff>90487</xdr:rowOff>
    </xdr:to>
    <xdr:graphicFrame macro="">
      <xdr:nvGraphicFramePr>
        <xdr:cNvPr id="237" name="Gráfico 236">
          <a:extLst>
            <a:ext uri="{FF2B5EF4-FFF2-40B4-BE49-F238E27FC236}">
              <a16:creationId xmlns:a16="http://schemas.microsoft.com/office/drawing/2014/main" id="{4922509E-CB8A-4B66-B7D8-CE8A551B2D6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5"/>
        </a:graphicData>
      </a:graphic>
    </xdr:graphicFrame>
    <xdr:clientData/>
  </xdr:twoCellAnchor>
  <xdr:twoCellAnchor>
    <xdr:from>
      <xdr:col>5</xdr:col>
      <xdr:colOff>781050</xdr:colOff>
      <xdr:row>4072</xdr:row>
      <xdr:rowOff>119062</xdr:rowOff>
    </xdr:from>
    <xdr:to>
      <xdr:col>11</xdr:col>
      <xdr:colOff>390525</xdr:colOff>
      <xdr:row>4086</xdr:row>
      <xdr:rowOff>61912</xdr:rowOff>
    </xdr:to>
    <xdr:graphicFrame macro="">
      <xdr:nvGraphicFramePr>
        <xdr:cNvPr id="238" name="Gráfico 237">
          <a:extLst>
            <a:ext uri="{FF2B5EF4-FFF2-40B4-BE49-F238E27FC236}">
              <a16:creationId xmlns:a16="http://schemas.microsoft.com/office/drawing/2014/main" id="{E10366EF-E1B9-49B5-9768-C00569DA782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6"/>
        </a:graphicData>
      </a:graphic>
    </xdr:graphicFrame>
    <xdr:clientData/>
  </xdr:twoCellAnchor>
  <xdr:twoCellAnchor>
    <xdr:from>
      <xdr:col>5</xdr:col>
      <xdr:colOff>704850</xdr:colOff>
      <xdr:row>4086</xdr:row>
      <xdr:rowOff>128587</xdr:rowOff>
    </xdr:from>
    <xdr:to>
      <xdr:col>11</xdr:col>
      <xdr:colOff>314325</xdr:colOff>
      <xdr:row>4100</xdr:row>
      <xdr:rowOff>71437</xdr:rowOff>
    </xdr:to>
    <xdr:graphicFrame macro="">
      <xdr:nvGraphicFramePr>
        <xdr:cNvPr id="239" name="Gráfico 238">
          <a:extLst>
            <a:ext uri="{FF2B5EF4-FFF2-40B4-BE49-F238E27FC236}">
              <a16:creationId xmlns:a16="http://schemas.microsoft.com/office/drawing/2014/main" id="{C70C6658-95A2-45E3-871F-D917AADC35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7"/>
        </a:graphicData>
      </a:graphic>
    </xdr:graphicFrame>
    <xdr:clientData/>
  </xdr:twoCellAnchor>
  <xdr:twoCellAnchor>
    <xdr:from>
      <xdr:col>5</xdr:col>
      <xdr:colOff>657225</xdr:colOff>
      <xdr:row>4100</xdr:row>
      <xdr:rowOff>109537</xdr:rowOff>
    </xdr:from>
    <xdr:to>
      <xdr:col>11</xdr:col>
      <xdr:colOff>266700</xdr:colOff>
      <xdr:row>4114</xdr:row>
      <xdr:rowOff>52387</xdr:rowOff>
    </xdr:to>
    <xdr:graphicFrame macro="">
      <xdr:nvGraphicFramePr>
        <xdr:cNvPr id="240" name="Gráfico 239">
          <a:extLst>
            <a:ext uri="{FF2B5EF4-FFF2-40B4-BE49-F238E27FC236}">
              <a16:creationId xmlns:a16="http://schemas.microsoft.com/office/drawing/2014/main" id="{7449BBE9-DC59-46D0-8910-724B16652AA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8"/>
        </a:graphicData>
      </a:graphic>
    </xdr:graphicFrame>
    <xdr:clientData/>
  </xdr:twoCellAnchor>
  <xdr:twoCellAnchor>
    <xdr:from>
      <xdr:col>5</xdr:col>
      <xdr:colOff>771525</xdr:colOff>
      <xdr:row>4114</xdr:row>
      <xdr:rowOff>23812</xdr:rowOff>
    </xdr:from>
    <xdr:to>
      <xdr:col>11</xdr:col>
      <xdr:colOff>381000</xdr:colOff>
      <xdr:row>4127</xdr:row>
      <xdr:rowOff>157162</xdr:rowOff>
    </xdr:to>
    <xdr:graphicFrame macro="">
      <xdr:nvGraphicFramePr>
        <xdr:cNvPr id="241" name="Gráfico 240">
          <a:extLst>
            <a:ext uri="{FF2B5EF4-FFF2-40B4-BE49-F238E27FC236}">
              <a16:creationId xmlns:a16="http://schemas.microsoft.com/office/drawing/2014/main" id="{0F533233-0172-4D98-B835-40FCEE0C17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9"/>
        </a:graphicData>
      </a:graphic>
    </xdr:graphicFrame>
    <xdr:clientData/>
  </xdr:twoCellAnchor>
  <xdr:twoCellAnchor>
    <xdr:from>
      <xdr:col>5</xdr:col>
      <xdr:colOff>647700</xdr:colOff>
      <xdr:row>4128</xdr:row>
      <xdr:rowOff>61912</xdr:rowOff>
    </xdr:from>
    <xdr:to>
      <xdr:col>11</xdr:col>
      <xdr:colOff>257175</xdr:colOff>
      <xdr:row>4142</xdr:row>
      <xdr:rowOff>4762</xdr:rowOff>
    </xdr:to>
    <xdr:graphicFrame macro="">
      <xdr:nvGraphicFramePr>
        <xdr:cNvPr id="242" name="Gráfico 241">
          <a:extLst>
            <a:ext uri="{FF2B5EF4-FFF2-40B4-BE49-F238E27FC236}">
              <a16:creationId xmlns:a16="http://schemas.microsoft.com/office/drawing/2014/main" id="{DECA2A5E-4168-4367-9066-848BFA63A4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0"/>
        </a:graphicData>
      </a:graphic>
    </xdr:graphicFrame>
    <xdr:clientData/>
  </xdr:twoCellAnchor>
  <xdr:twoCellAnchor>
    <xdr:from>
      <xdr:col>5</xdr:col>
      <xdr:colOff>685800</xdr:colOff>
      <xdr:row>4143</xdr:row>
      <xdr:rowOff>119062</xdr:rowOff>
    </xdr:from>
    <xdr:to>
      <xdr:col>11</xdr:col>
      <xdr:colOff>295275</xdr:colOff>
      <xdr:row>4157</xdr:row>
      <xdr:rowOff>61912</xdr:rowOff>
    </xdr:to>
    <xdr:graphicFrame macro="">
      <xdr:nvGraphicFramePr>
        <xdr:cNvPr id="243" name="Gráfico 242">
          <a:extLst>
            <a:ext uri="{FF2B5EF4-FFF2-40B4-BE49-F238E27FC236}">
              <a16:creationId xmlns:a16="http://schemas.microsoft.com/office/drawing/2014/main" id="{8A749913-A412-4EF9-B0E1-E8F39803505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1"/>
        </a:graphicData>
      </a:graphic>
    </xdr:graphicFrame>
    <xdr:clientData/>
  </xdr:twoCellAnchor>
  <xdr:twoCellAnchor>
    <xdr:from>
      <xdr:col>5</xdr:col>
      <xdr:colOff>647700</xdr:colOff>
      <xdr:row>4157</xdr:row>
      <xdr:rowOff>157162</xdr:rowOff>
    </xdr:from>
    <xdr:to>
      <xdr:col>11</xdr:col>
      <xdr:colOff>257175</xdr:colOff>
      <xdr:row>4171</xdr:row>
      <xdr:rowOff>100012</xdr:rowOff>
    </xdr:to>
    <xdr:graphicFrame macro="">
      <xdr:nvGraphicFramePr>
        <xdr:cNvPr id="244" name="Gráfico 243">
          <a:extLst>
            <a:ext uri="{FF2B5EF4-FFF2-40B4-BE49-F238E27FC236}">
              <a16:creationId xmlns:a16="http://schemas.microsoft.com/office/drawing/2014/main" id="{A882EB30-18C1-4432-936C-21B4B3FA88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2"/>
        </a:graphicData>
      </a:graphic>
    </xdr:graphicFrame>
    <xdr:clientData/>
  </xdr:twoCellAnchor>
  <xdr:twoCellAnchor>
    <xdr:from>
      <xdr:col>5</xdr:col>
      <xdr:colOff>714375</xdr:colOff>
      <xdr:row>4171</xdr:row>
      <xdr:rowOff>138112</xdr:rowOff>
    </xdr:from>
    <xdr:to>
      <xdr:col>11</xdr:col>
      <xdr:colOff>323850</xdr:colOff>
      <xdr:row>4185</xdr:row>
      <xdr:rowOff>80962</xdr:rowOff>
    </xdr:to>
    <xdr:graphicFrame macro="">
      <xdr:nvGraphicFramePr>
        <xdr:cNvPr id="245" name="Gráfico 244">
          <a:extLst>
            <a:ext uri="{FF2B5EF4-FFF2-40B4-BE49-F238E27FC236}">
              <a16:creationId xmlns:a16="http://schemas.microsoft.com/office/drawing/2014/main" id="{EFD9E8F6-1304-464E-BF5A-5C781806649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3"/>
        </a:graphicData>
      </a:graphic>
    </xdr:graphicFrame>
    <xdr:clientData/>
  </xdr:twoCellAnchor>
  <xdr:twoCellAnchor>
    <xdr:from>
      <xdr:col>5</xdr:col>
      <xdr:colOff>733425</xdr:colOff>
      <xdr:row>4185</xdr:row>
      <xdr:rowOff>109537</xdr:rowOff>
    </xdr:from>
    <xdr:to>
      <xdr:col>11</xdr:col>
      <xdr:colOff>342900</xdr:colOff>
      <xdr:row>4199</xdr:row>
      <xdr:rowOff>52387</xdr:rowOff>
    </xdr:to>
    <xdr:graphicFrame macro="">
      <xdr:nvGraphicFramePr>
        <xdr:cNvPr id="247" name="Gráfico 246">
          <a:extLst>
            <a:ext uri="{FF2B5EF4-FFF2-40B4-BE49-F238E27FC236}">
              <a16:creationId xmlns:a16="http://schemas.microsoft.com/office/drawing/2014/main" id="{603E9C9D-6530-4AEF-828E-B7DA9C4DDE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4"/>
        </a:graphicData>
      </a:graphic>
    </xdr:graphicFrame>
    <xdr:clientData/>
  </xdr:twoCellAnchor>
  <xdr:twoCellAnchor>
    <xdr:from>
      <xdr:col>5</xdr:col>
      <xdr:colOff>723900</xdr:colOff>
      <xdr:row>4199</xdr:row>
      <xdr:rowOff>23812</xdr:rowOff>
    </xdr:from>
    <xdr:to>
      <xdr:col>11</xdr:col>
      <xdr:colOff>333375</xdr:colOff>
      <xdr:row>4212</xdr:row>
      <xdr:rowOff>4762</xdr:rowOff>
    </xdr:to>
    <xdr:graphicFrame macro="">
      <xdr:nvGraphicFramePr>
        <xdr:cNvPr id="248" name="Gráfico 247">
          <a:extLst>
            <a:ext uri="{FF2B5EF4-FFF2-40B4-BE49-F238E27FC236}">
              <a16:creationId xmlns:a16="http://schemas.microsoft.com/office/drawing/2014/main" id="{392B4CF1-16A6-40B7-B93A-CBEF536330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5"/>
        </a:graphicData>
      </a:graphic>
    </xdr:graphicFrame>
    <xdr:clientData/>
  </xdr:twoCellAnchor>
  <xdr:twoCellAnchor>
    <xdr:from>
      <xdr:col>5</xdr:col>
      <xdr:colOff>676275</xdr:colOff>
      <xdr:row>4213</xdr:row>
      <xdr:rowOff>71437</xdr:rowOff>
    </xdr:from>
    <xdr:to>
      <xdr:col>11</xdr:col>
      <xdr:colOff>285750</xdr:colOff>
      <xdr:row>4227</xdr:row>
      <xdr:rowOff>14287</xdr:rowOff>
    </xdr:to>
    <xdr:graphicFrame macro="">
      <xdr:nvGraphicFramePr>
        <xdr:cNvPr id="249" name="Gráfico 248">
          <a:extLst>
            <a:ext uri="{FF2B5EF4-FFF2-40B4-BE49-F238E27FC236}">
              <a16:creationId xmlns:a16="http://schemas.microsoft.com/office/drawing/2014/main" id="{55CC2736-F645-47B3-95BE-CF982CE2971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6"/>
        </a:graphicData>
      </a:graphic>
    </xdr:graphicFrame>
    <xdr:clientData/>
  </xdr:twoCellAnchor>
  <xdr:twoCellAnchor>
    <xdr:from>
      <xdr:col>5</xdr:col>
      <xdr:colOff>323850</xdr:colOff>
      <xdr:row>4229</xdr:row>
      <xdr:rowOff>100012</xdr:rowOff>
    </xdr:from>
    <xdr:to>
      <xdr:col>10</xdr:col>
      <xdr:colOff>695325</xdr:colOff>
      <xdr:row>4243</xdr:row>
      <xdr:rowOff>42862</xdr:rowOff>
    </xdr:to>
    <xdr:graphicFrame macro="">
      <xdr:nvGraphicFramePr>
        <xdr:cNvPr id="250" name="Gráfico 249">
          <a:extLst>
            <a:ext uri="{FF2B5EF4-FFF2-40B4-BE49-F238E27FC236}">
              <a16:creationId xmlns:a16="http://schemas.microsoft.com/office/drawing/2014/main" id="{A51B67C4-2566-41FB-A97F-BA0E1BC092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7"/>
        </a:graphicData>
      </a:graphic>
    </xdr:graphicFrame>
    <xdr:clientData/>
  </xdr:twoCellAnchor>
  <xdr:twoCellAnchor>
    <xdr:from>
      <xdr:col>5</xdr:col>
      <xdr:colOff>419100</xdr:colOff>
      <xdr:row>4246</xdr:row>
      <xdr:rowOff>4762</xdr:rowOff>
    </xdr:from>
    <xdr:to>
      <xdr:col>11</xdr:col>
      <xdr:colOff>28575</xdr:colOff>
      <xdr:row>4259</xdr:row>
      <xdr:rowOff>138112</xdr:rowOff>
    </xdr:to>
    <xdr:graphicFrame macro="">
      <xdr:nvGraphicFramePr>
        <xdr:cNvPr id="251" name="Gráfico 250">
          <a:extLst>
            <a:ext uri="{FF2B5EF4-FFF2-40B4-BE49-F238E27FC236}">
              <a16:creationId xmlns:a16="http://schemas.microsoft.com/office/drawing/2014/main" id="{BD70C455-FC62-41E7-AC89-10A2967E49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8"/>
        </a:graphicData>
      </a:graphic>
    </xdr:graphicFrame>
    <xdr:clientData/>
  </xdr:twoCellAnchor>
  <xdr:twoCellAnchor>
    <xdr:from>
      <xdr:col>5</xdr:col>
      <xdr:colOff>904875</xdr:colOff>
      <xdr:row>4279</xdr:row>
      <xdr:rowOff>157162</xdr:rowOff>
    </xdr:from>
    <xdr:to>
      <xdr:col>11</xdr:col>
      <xdr:colOff>514350</xdr:colOff>
      <xdr:row>4295</xdr:row>
      <xdr:rowOff>0</xdr:rowOff>
    </xdr:to>
    <xdr:graphicFrame macro="">
      <xdr:nvGraphicFramePr>
        <xdr:cNvPr id="252" name="Gráfico 251">
          <a:extLst>
            <a:ext uri="{FF2B5EF4-FFF2-40B4-BE49-F238E27FC236}">
              <a16:creationId xmlns:a16="http://schemas.microsoft.com/office/drawing/2014/main" id="{BA362FF0-8C34-46DD-AF93-B3EB20DBBE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9"/>
        </a:graphicData>
      </a:graphic>
    </xdr:graphicFrame>
    <xdr:clientData/>
  </xdr:twoCellAnchor>
  <xdr:twoCellAnchor>
    <xdr:from>
      <xdr:col>5</xdr:col>
      <xdr:colOff>542925</xdr:colOff>
      <xdr:row>4299</xdr:row>
      <xdr:rowOff>47625</xdr:rowOff>
    </xdr:from>
    <xdr:to>
      <xdr:col>11</xdr:col>
      <xdr:colOff>342900</xdr:colOff>
      <xdr:row>4313</xdr:row>
      <xdr:rowOff>166687</xdr:rowOff>
    </xdr:to>
    <xdr:graphicFrame macro="">
      <xdr:nvGraphicFramePr>
        <xdr:cNvPr id="253" name="Gráfico 252">
          <a:extLst>
            <a:ext uri="{FF2B5EF4-FFF2-40B4-BE49-F238E27FC236}">
              <a16:creationId xmlns:a16="http://schemas.microsoft.com/office/drawing/2014/main" id="{CD61667B-1638-4C67-A45D-CD2DCB920A3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0"/>
        </a:graphicData>
      </a:graphic>
    </xdr:graphicFrame>
    <xdr:clientData/>
  </xdr:twoCellAnchor>
  <xdr:twoCellAnchor>
    <xdr:from>
      <xdr:col>5</xdr:col>
      <xdr:colOff>514350</xdr:colOff>
      <xdr:row>4316</xdr:row>
      <xdr:rowOff>166687</xdr:rowOff>
    </xdr:from>
    <xdr:to>
      <xdr:col>11</xdr:col>
      <xdr:colOff>123825</xdr:colOff>
      <xdr:row>4330</xdr:row>
      <xdr:rowOff>109537</xdr:rowOff>
    </xdr:to>
    <xdr:graphicFrame macro="">
      <xdr:nvGraphicFramePr>
        <xdr:cNvPr id="254" name="Gráfico 253">
          <a:extLst>
            <a:ext uri="{FF2B5EF4-FFF2-40B4-BE49-F238E27FC236}">
              <a16:creationId xmlns:a16="http://schemas.microsoft.com/office/drawing/2014/main" id="{F14FF8AD-DDA4-4772-81A3-0EA2697A80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1"/>
        </a:graphicData>
      </a:graphic>
    </xdr:graphicFrame>
    <xdr:clientData/>
  </xdr:twoCellAnchor>
  <xdr:twoCellAnchor>
    <xdr:from>
      <xdr:col>5</xdr:col>
      <xdr:colOff>571500</xdr:colOff>
      <xdr:row>4332</xdr:row>
      <xdr:rowOff>185737</xdr:rowOff>
    </xdr:from>
    <xdr:to>
      <xdr:col>11</xdr:col>
      <xdr:colOff>180975</xdr:colOff>
      <xdr:row>4345</xdr:row>
      <xdr:rowOff>166687</xdr:rowOff>
    </xdr:to>
    <xdr:graphicFrame macro="">
      <xdr:nvGraphicFramePr>
        <xdr:cNvPr id="255" name="Gráfico 254">
          <a:extLst>
            <a:ext uri="{FF2B5EF4-FFF2-40B4-BE49-F238E27FC236}">
              <a16:creationId xmlns:a16="http://schemas.microsoft.com/office/drawing/2014/main" id="{A207BB7D-64BF-45B1-96BE-6753DDA7385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2"/>
        </a:graphicData>
      </a:graphic>
    </xdr:graphicFrame>
    <xdr:clientData/>
  </xdr:twoCellAnchor>
  <xdr:twoCellAnchor>
    <xdr:from>
      <xdr:col>5</xdr:col>
      <xdr:colOff>561975</xdr:colOff>
      <xdr:row>4348</xdr:row>
      <xdr:rowOff>100012</xdr:rowOff>
    </xdr:from>
    <xdr:to>
      <xdr:col>11</xdr:col>
      <xdr:colOff>171450</xdr:colOff>
      <xdr:row>4362</xdr:row>
      <xdr:rowOff>42862</xdr:rowOff>
    </xdr:to>
    <xdr:graphicFrame macro="">
      <xdr:nvGraphicFramePr>
        <xdr:cNvPr id="256" name="Gráfico 255">
          <a:extLst>
            <a:ext uri="{FF2B5EF4-FFF2-40B4-BE49-F238E27FC236}">
              <a16:creationId xmlns:a16="http://schemas.microsoft.com/office/drawing/2014/main" id="{0779CCA2-7CC7-4204-8C3F-A5C732FF9A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3"/>
        </a:graphicData>
      </a:graphic>
    </xdr:graphicFrame>
    <xdr:clientData/>
  </xdr:twoCellAnchor>
  <xdr:twoCellAnchor>
    <xdr:from>
      <xdr:col>5</xdr:col>
      <xdr:colOff>666750</xdr:colOff>
      <xdr:row>4364</xdr:row>
      <xdr:rowOff>42862</xdr:rowOff>
    </xdr:from>
    <xdr:to>
      <xdr:col>11</xdr:col>
      <xdr:colOff>276225</xdr:colOff>
      <xdr:row>4377</xdr:row>
      <xdr:rowOff>176212</xdr:rowOff>
    </xdr:to>
    <xdr:graphicFrame macro="">
      <xdr:nvGraphicFramePr>
        <xdr:cNvPr id="257" name="Gráfico 256">
          <a:extLst>
            <a:ext uri="{FF2B5EF4-FFF2-40B4-BE49-F238E27FC236}">
              <a16:creationId xmlns:a16="http://schemas.microsoft.com/office/drawing/2014/main" id="{5C904195-E215-4A2C-B68E-31209435222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4"/>
        </a:graphicData>
      </a:graphic>
    </xdr:graphicFrame>
    <xdr:clientData/>
  </xdr:twoCellAnchor>
  <xdr:twoCellAnchor>
    <xdr:from>
      <xdr:col>5</xdr:col>
      <xdr:colOff>647700</xdr:colOff>
      <xdr:row>4379</xdr:row>
      <xdr:rowOff>166687</xdr:rowOff>
    </xdr:from>
    <xdr:to>
      <xdr:col>11</xdr:col>
      <xdr:colOff>257175</xdr:colOff>
      <xdr:row>4393</xdr:row>
      <xdr:rowOff>109537</xdr:rowOff>
    </xdr:to>
    <xdr:graphicFrame macro="">
      <xdr:nvGraphicFramePr>
        <xdr:cNvPr id="258" name="Gráfico 257">
          <a:extLst>
            <a:ext uri="{FF2B5EF4-FFF2-40B4-BE49-F238E27FC236}">
              <a16:creationId xmlns:a16="http://schemas.microsoft.com/office/drawing/2014/main" id="{4402CC51-9B43-4991-AA87-D3E89B4303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5"/>
        </a:graphicData>
      </a:graphic>
    </xdr:graphicFrame>
    <xdr:clientData/>
  </xdr:twoCellAnchor>
  <xdr:twoCellAnchor>
    <xdr:from>
      <xdr:col>5</xdr:col>
      <xdr:colOff>504825</xdr:colOff>
      <xdr:row>4396</xdr:row>
      <xdr:rowOff>166687</xdr:rowOff>
    </xdr:from>
    <xdr:to>
      <xdr:col>11</xdr:col>
      <xdr:colOff>114300</xdr:colOff>
      <xdr:row>4409</xdr:row>
      <xdr:rowOff>147637</xdr:rowOff>
    </xdr:to>
    <xdr:graphicFrame macro="">
      <xdr:nvGraphicFramePr>
        <xdr:cNvPr id="259" name="Gráfico 258">
          <a:extLst>
            <a:ext uri="{FF2B5EF4-FFF2-40B4-BE49-F238E27FC236}">
              <a16:creationId xmlns:a16="http://schemas.microsoft.com/office/drawing/2014/main" id="{1B93C14D-E081-4556-93C2-77B986788A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6"/>
        </a:graphicData>
      </a:graphic>
    </xdr:graphicFrame>
    <xdr:clientData/>
  </xdr:twoCellAnchor>
  <xdr:twoCellAnchor>
    <xdr:from>
      <xdr:col>5</xdr:col>
      <xdr:colOff>581025</xdr:colOff>
      <xdr:row>4412</xdr:row>
      <xdr:rowOff>166687</xdr:rowOff>
    </xdr:from>
    <xdr:to>
      <xdr:col>11</xdr:col>
      <xdr:colOff>190500</xdr:colOff>
      <xdr:row>4425</xdr:row>
      <xdr:rowOff>147637</xdr:rowOff>
    </xdr:to>
    <xdr:graphicFrame macro="">
      <xdr:nvGraphicFramePr>
        <xdr:cNvPr id="260" name="Gráfico 259">
          <a:extLst>
            <a:ext uri="{FF2B5EF4-FFF2-40B4-BE49-F238E27FC236}">
              <a16:creationId xmlns:a16="http://schemas.microsoft.com/office/drawing/2014/main" id="{C9062780-C345-4C59-AA8F-20478A2C42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7"/>
        </a:graphicData>
      </a:graphic>
    </xdr:graphicFrame>
    <xdr:clientData/>
  </xdr:twoCellAnchor>
  <xdr:twoCellAnchor>
    <xdr:from>
      <xdr:col>5</xdr:col>
      <xdr:colOff>619125</xdr:colOff>
      <xdr:row>4429</xdr:row>
      <xdr:rowOff>90487</xdr:rowOff>
    </xdr:from>
    <xdr:to>
      <xdr:col>11</xdr:col>
      <xdr:colOff>228600</xdr:colOff>
      <xdr:row>4443</xdr:row>
      <xdr:rowOff>33337</xdr:rowOff>
    </xdr:to>
    <xdr:graphicFrame macro="">
      <xdr:nvGraphicFramePr>
        <xdr:cNvPr id="261" name="Gráfico 260">
          <a:extLst>
            <a:ext uri="{FF2B5EF4-FFF2-40B4-BE49-F238E27FC236}">
              <a16:creationId xmlns:a16="http://schemas.microsoft.com/office/drawing/2014/main" id="{9E307EFB-266A-42E4-A072-6E43548C9F5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8"/>
        </a:graphicData>
      </a:graphic>
    </xdr:graphicFrame>
    <xdr:clientData/>
  </xdr:twoCellAnchor>
  <xdr:twoCellAnchor>
    <xdr:from>
      <xdr:col>5</xdr:col>
      <xdr:colOff>542925</xdr:colOff>
      <xdr:row>4446</xdr:row>
      <xdr:rowOff>176212</xdr:rowOff>
    </xdr:from>
    <xdr:to>
      <xdr:col>11</xdr:col>
      <xdr:colOff>152400</xdr:colOff>
      <xdr:row>4459</xdr:row>
      <xdr:rowOff>157162</xdr:rowOff>
    </xdr:to>
    <xdr:graphicFrame macro="">
      <xdr:nvGraphicFramePr>
        <xdr:cNvPr id="262" name="Gráfico 261">
          <a:extLst>
            <a:ext uri="{FF2B5EF4-FFF2-40B4-BE49-F238E27FC236}">
              <a16:creationId xmlns:a16="http://schemas.microsoft.com/office/drawing/2014/main" id="{B2318553-D303-4CF1-88C0-9EEFFF19350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9"/>
        </a:graphicData>
      </a:graphic>
    </xdr:graphicFrame>
    <xdr:clientData/>
  </xdr:twoCellAnchor>
  <xdr:twoCellAnchor>
    <xdr:from>
      <xdr:col>5</xdr:col>
      <xdr:colOff>1143000</xdr:colOff>
      <xdr:row>4460</xdr:row>
      <xdr:rowOff>123824</xdr:rowOff>
    </xdr:from>
    <xdr:to>
      <xdr:col>12</xdr:col>
      <xdr:colOff>66675</xdr:colOff>
      <xdr:row>4474</xdr:row>
      <xdr:rowOff>57150</xdr:rowOff>
    </xdr:to>
    <xdr:graphicFrame macro="">
      <xdr:nvGraphicFramePr>
        <xdr:cNvPr id="263" name="Gráfico 262">
          <a:extLst>
            <a:ext uri="{FF2B5EF4-FFF2-40B4-BE49-F238E27FC236}">
              <a16:creationId xmlns:a16="http://schemas.microsoft.com/office/drawing/2014/main" id="{11D30BA2-557E-4806-A153-0860FA3FECC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0"/>
        </a:graphicData>
      </a:graphic>
    </xdr:graphicFrame>
    <xdr:clientData/>
  </xdr:twoCellAnchor>
  <xdr:twoCellAnchor>
    <xdr:from>
      <xdr:col>5</xdr:col>
      <xdr:colOff>857249</xdr:colOff>
      <xdr:row>4474</xdr:row>
      <xdr:rowOff>100011</xdr:rowOff>
    </xdr:from>
    <xdr:to>
      <xdr:col>12</xdr:col>
      <xdr:colOff>171449</xdr:colOff>
      <xdr:row>4489</xdr:row>
      <xdr:rowOff>66674</xdr:rowOff>
    </xdr:to>
    <xdr:graphicFrame macro="">
      <xdr:nvGraphicFramePr>
        <xdr:cNvPr id="265" name="Gráfico 264">
          <a:extLst>
            <a:ext uri="{FF2B5EF4-FFF2-40B4-BE49-F238E27FC236}">
              <a16:creationId xmlns:a16="http://schemas.microsoft.com/office/drawing/2014/main" id="{46B72CA7-D424-4511-838C-394FEAE1978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1"/>
        </a:graphicData>
      </a:graphic>
    </xdr:graphicFrame>
    <xdr:clientData/>
  </xdr:twoCellAnchor>
  <xdr:twoCellAnchor>
    <xdr:from>
      <xdr:col>5</xdr:col>
      <xdr:colOff>923924</xdr:colOff>
      <xdr:row>4489</xdr:row>
      <xdr:rowOff>52386</xdr:rowOff>
    </xdr:from>
    <xdr:to>
      <xdr:col>12</xdr:col>
      <xdr:colOff>504824</xdr:colOff>
      <xdr:row>4503</xdr:row>
      <xdr:rowOff>171449</xdr:rowOff>
    </xdr:to>
    <xdr:graphicFrame macro="">
      <xdr:nvGraphicFramePr>
        <xdr:cNvPr id="266" name="Gráfico 265">
          <a:extLst>
            <a:ext uri="{FF2B5EF4-FFF2-40B4-BE49-F238E27FC236}">
              <a16:creationId xmlns:a16="http://schemas.microsoft.com/office/drawing/2014/main" id="{773F3E9B-005B-462F-BDE9-AE51219ED7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2"/>
        </a:graphicData>
      </a:graphic>
    </xdr:graphicFrame>
    <xdr:clientData/>
  </xdr:twoCellAnchor>
  <xdr:twoCellAnchor>
    <xdr:from>
      <xdr:col>5</xdr:col>
      <xdr:colOff>852487</xdr:colOff>
      <xdr:row>4503</xdr:row>
      <xdr:rowOff>14287</xdr:rowOff>
    </xdr:from>
    <xdr:to>
      <xdr:col>12</xdr:col>
      <xdr:colOff>381000</xdr:colOff>
      <xdr:row>4517</xdr:row>
      <xdr:rowOff>123825</xdr:rowOff>
    </xdr:to>
    <xdr:graphicFrame macro="">
      <xdr:nvGraphicFramePr>
        <xdr:cNvPr id="221" name="Gráfico 220">
          <a:extLst>
            <a:ext uri="{FF2B5EF4-FFF2-40B4-BE49-F238E27FC236}">
              <a16:creationId xmlns:a16="http://schemas.microsoft.com/office/drawing/2014/main" id="{CE0127B2-106B-4D4A-BC84-BA30C31BDDA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3"/>
        </a:graphicData>
      </a:graphic>
    </xdr:graphicFrame>
    <xdr:clientData/>
  </xdr:twoCellAnchor>
  <xdr:twoCellAnchor>
    <xdr:from>
      <xdr:col>5</xdr:col>
      <xdr:colOff>819150</xdr:colOff>
      <xdr:row>4516</xdr:row>
      <xdr:rowOff>133351</xdr:rowOff>
    </xdr:from>
    <xdr:to>
      <xdr:col>12</xdr:col>
      <xdr:colOff>219075</xdr:colOff>
      <xdr:row>4531</xdr:row>
      <xdr:rowOff>28575</xdr:rowOff>
    </xdr:to>
    <xdr:graphicFrame macro="">
      <xdr:nvGraphicFramePr>
        <xdr:cNvPr id="246" name="Gráfico 245">
          <a:extLst>
            <a:ext uri="{FF2B5EF4-FFF2-40B4-BE49-F238E27FC236}">
              <a16:creationId xmlns:a16="http://schemas.microsoft.com/office/drawing/2014/main" id="{DF83D0F9-A07F-411D-8C64-4AB57C0CA3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4"/>
        </a:graphicData>
      </a:graphic>
    </xdr:graphicFrame>
    <xdr:clientData/>
  </xdr:twoCellAnchor>
  <xdr:twoCellAnchor>
    <xdr:from>
      <xdr:col>5</xdr:col>
      <xdr:colOff>1047750</xdr:colOff>
      <xdr:row>4531</xdr:row>
      <xdr:rowOff>61912</xdr:rowOff>
    </xdr:from>
    <xdr:to>
      <xdr:col>11</xdr:col>
      <xdr:colOff>657225</xdr:colOff>
      <xdr:row>4545</xdr:row>
      <xdr:rowOff>4762</xdr:rowOff>
    </xdr:to>
    <xdr:graphicFrame macro="">
      <xdr:nvGraphicFramePr>
        <xdr:cNvPr id="264" name="Gráfico 263">
          <a:extLst>
            <a:ext uri="{FF2B5EF4-FFF2-40B4-BE49-F238E27FC236}">
              <a16:creationId xmlns:a16="http://schemas.microsoft.com/office/drawing/2014/main" id="{8B6A1D8F-D498-468F-B5C4-0DC785CB6C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5"/>
        </a:graphicData>
      </a:graphic>
    </xdr:graphicFrame>
    <xdr:clientData/>
  </xdr:twoCellAnchor>
  <xdr:twoCellAnchor>
    <xdr:from>
      <xdr:col>5</xdr:col>
      <xdr:colOff>828675</xdr:colOff>
      <xdr:row>4547</xdr:row>
      <xdr:rowOff>161925</xdr:rowOff>
    </xdr:from>
    <xdr:to>
      <xdr:col>12</xdr:col>
      <xdr:colOff>361950</xdr:colOff>
      <xdr:row>4561</xdr:row>
      <xdr:rowOff>14287</xdr:rowOff>
    </xdr:to>
    <xdr:graphicFrame macro="">
      <xdr:nvGraphicFramePr>
        <xdr:cNvPr id="267" name="Gráfico 266">
          <a:extLst>
            <a:ext uri="{FF2B5EF4-FFF2-40B4-BE49-F238E27FC236}">
              <a16:creationId xmlns:a16="http://schemas.microsoft.com/office/drawing/2014/main" id="{D321DA4C-B8DF-48B4-8781-1D23F431B6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6"/>
        </a:graphicData>
      </a:graphic>
    </xdr:graphicFrame>
    <xdr:clientData/>
  </xdr:twoCellAnchor>
  <xdr:twoCellAnchor>
    <xdr:from>
      <xdr:col>5</xdr:col>
      <xdr:colOff>942974</xdr:colOff>
      <xdr:row>4561</xdr:row>
      <xdr:rowOff>171450</xdr:rowOff>
    </xdr:from>
    <xdr:to>
      <xdr:col>12</xdr:col>
      <xdr:colOff>142874</xdr:colOff>
      <xdr:row>4575</xdr:row>
      <xdr:rowOff>128587</xdr:rowOff>
    </xdr:to>
    <xdr:graphicFrame macro="">
      <xdr:nvGraphicFramePr>
        <xdr:cNvPr id="268" name="Gráfico 267">
          <a:extLst>
            <a:ext uri="{FF2B5EF4-FFF2-40B4-BE49-F238E27FC236}">
              <a16:creationId xmlns:a16="http://schemas.microsoft.com/office/drawing/2014/main" id="{FB01738E-F414-42C2-B43F-CADE97A64B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7"/>
        </a:graphicData>
      </a:graphic>
    </xdr:graphicFrame>
    <xdr:clientData/>
  </xdr:twoCellAnchor>
  <xdr:twoCellAnchor>
    <xdr:from>
      <xdr:col>6</xdr:col>
      <xdr:colOff>9525</xdr:colOff>
      <xdr:row>4578</xdr:row>
      <xdr:rowOff>85725</xdr:rowOff>
    </xdr:from>
    <xdr:to>
      <xdr:col>12</xdr:col>
      <xdr:colOff>9525</xdr:colOff>
      <xdr:row>4592</xdr:row>
      <xdr:rowOff>166687</xdr:rowOff>
    </xdr:to>
    <xdr:graphicFrame macro="">
      <xdr:nvGraphicFramePr>
        <xdr:cNvPr id="269" name="Gráfico 268">
          <a:extLst>
            <a:ext uri="{FF2B5EF4-FFF2-40B4-BE49-F238E27FC236}">
              <a16:creationId xmlns:a16="http://schemas.microsoft.com/office/drawing/2014/main" id="{FDF111F8-8C86-45EF-B1CE-481CC6CF34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8"/>
        </a:graphicData>
      </a:graphic>
    </xdr:graphicFrame>
    <xdr:clientData/>
  </xdr:twoCellAnchor>
  <xdr:twoCellAnchor>
    <xdr:from>
      <xdr:col>5</xdr:col>
      <xdr:colOff>1133475</xdr:colOff>
      <xdr:row>4593</xdr:row>
      <xdr:rowOff>185737</xdr:rowOff>
    </xdr:from>
    <xdr:to>
      <xdr:col>11</xdr:col>
      <xdr:colOff>742950</xdr:colOff>
      <xdr:row>4606</xdr:row>
      <xdr:rowOff>166687</xdr:rowOff>
    </xdr:to>
    <xdr:graphicFrame macro="">
      <xdr:nvGraphicFramePr>
        <xdr:cNvPr id="270" name="Gráfico 269">
          <a:extLst>
            <a:ext uri="{FF2B5EF4-FFF2-40B4-BE49-F238E27FC236}">
              <a16:creationId xmlns:a16="http://schemas.microsoft.com/office/drawing/2014/main" id="{CB8F42DC-E44A-431B-9E8E-4021210622C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9"/>
        </a:graphicData>
      </a:graphic>
    </xdr:graphicFrame>
    <xdr:clientData/>
  </xdr:twoCellAnchor>
  <xdr:twoCellAnchor>
    <xdr:from>
      <xdr:col>5</xdr:col>
      <xdr:colOff>1104900</xdr:colOff>
      <xdr:row>4608</xdr:row>
      <xdr:rowOff>80962</xdr:rowOff>
    </xdr:from>
    <xdr:to>
      <xdr:col>11</xdr:col>
      <xdr:colOff>714375</xdr:colOff>
      <xdr:row>4621</xdr:row>
      <xdr:rowOff>61912</xdr:rowOff>
    </xdr:to>
    <xdr:graphicFrame macro="">
      <xdr:nvGraphicFramePr>
        <xdr:cNvPr id="271" name="Gráfico 270">
          <a:extLst>
            <a:ext uri="{FF2B5EF4-FFF2-40B4-BE49-F238E27FC236}">
              <a16:creationId xmlns:a16="http://schemas.microsoft.com/office/drawing/2014/main" id="{A58B2D48-3FD6-4A7F-9036-809BEBA1F5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0"/>
        </a:graphicData>
      </a:graphic>
    </xdr:graphicFrame>
    <xdr:clientData/>
  </xdr:twoCellAnchor>
  <xdr:twoCellAnchor>
    <xdr:from>
      <xdr:col>6</xdr:col>
      <xdr:colOff>19050</xdr:colOff>
      <xdr:row>4622</xdr:row>
      <xdr:rowOff>80962</xdr:rowOff>
    </xdr:from>
    <xdr:to>
      <xdr:col>12</xdr:col>
      <xdr:colOff>19050</xdr:colOff>
      <xdr:row>4636</xdr:row>
      <xdr:rowOff>23812</xdr:rowOff>
    </xdr:to>
    <xdr:graphicFrame macro="">
      <xdr:nvGraphicFramePr>
        <xdr:cNvPr id="272" name="Gráfico 271">
          <a:extLst>
            <a:ext uri="{FF2B5EF4-FFF2-40B4-BE49-F238E27FC236}">
              <a16:creationId xmlns:a16="http://schemas.microsoft.com/office/drawing/2014/main" id="{57A8EE99-95A1-422D-978F-0B0F6642D7C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1"/>
        </a:graphicData>
      </a:graphic>
    </xdr:graphicFrame>
    <xdr:clientData/>
  </xdr:twoCellAnchor>
  <xdr:twoCellAnchor>
    <xdr:from>
      <xdr:col>5</xdr:col>
      <xdr:colOff>590550</xdr:colOff>
      <xdr:row>4638</xdr:row>
      <xdr:rowOff>119062</xdr:rowOff>
    </xdr:from>
    <xdr:to>
      <xdr:col>11</xdr:col>
      <xdr:colOff>200025</xdr:colOff>
      <xdr:row>4654</xdr:row>
      <xdr:rowOff>19050</xdr:rowOff>
    </xdr:to>
    <xdr:graphicFrame macro="">
      <xdr:nvGraphicFramePr>
        <xdr:cNvPr id="273" name="Gráfico 272">
          <a:extLst>
            <a:ext uri="{FF2B5EF4-FFF2-40B4-BE49-F238E27FC236}">
              <a16:creationId xmlns:a16="http://schemas.microsoft.com/office/drawing/2014/main" id="{13FDD249-35CA-4F55-B3BE-C8B46CA4E2B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2"/>
        </a:graphicData>
      </a:graphic>
    </xdr:graphicFrame>
    <xdr:clientData/>
  </xdr:twoCellAnchor>
  <xdr:twoCellAnchor>
    <xdr:from>
      <xdr:col>6</xdr:col>
      <xdr:colOff>9525</xdr:colOff>
      <xdr:row>4656</xdr:row>
      <xdr:rowOff>138112</xdr:rowOff>
    </xdr:from>
    <xdr:to>
      <xdr:col>12</xdr:col>
      <xdr:colOff>9525</xdr:colOff>
      <xdr:row>4670</xdr:row>
      <xdr:rowOff>71437</xdr:rowOff>
    </xdr:to>
    <xdr:graphicFrame macro="">
      <xdr:nvGraphicFramePr>
        <xdr:cNvPr id="275" name="Gráfico 274">
          <a:extLst>
            <a:ext uri="{FF2B5EF4-FFF2-40B4-BE49-F238E27FC236}">
              <a16:creationId xmlns:a16="http://schemas.microsoft.com/office/drawing/2014/main" id="{526290B3-9F18-44B3-A67D-0F1C9B0C0B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3"/>
        </a:graphicData>
      </a:graphic>
    </xdr:graphicFrame>
    <xdr:clientData/>
  </xdr:twoCellAnchor>
  <xdr:twoCellAnchor>
    <xdr:from>
      <xdr:col>5</xdr:col>
      <xdr:colOff>752475</xdr:colOff>
      <xdr:row>4678</xdr:row>
      <xdr:rowOff>171450</xdr:rowOff>
    </xdr:from>
    <xdr:to>
      <xdr:col>11</xdr:col>
      <xdr:colOff>609600</xdr:colOff>
      <xdr:row>4709</xdr:row>
      <xdr:rowOff>47625</xdr:rowOff>
    </xdr:to>
    <xdr:graphicFrame macro="">
      <xdr:nvGraphicFramePr>
        <xdr:cNvPr id="278" name="Gráfico 277">
          <a:extLst>
            <a:ext uri="{FF2B5EF4-FFF2-40B4-BE49-F238E27FC236}">
              <a16:creationId xmlns:a16="http://schemas.microsoft.com/office/drawing/2014/main" id="{2CE4D92E-E7B0-40D7-8E08-BB0E825CBBC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4"/>
        </a:graphicData>
      </a:graphic>
    </xdr:graphicFrame>
    <xdr:clientData/>
  </xdr:twoCellAnchor>
  <xdr:twoCellAnchor>
    <xdr:from>
      <xdr:col>5</xdr:col>
      <xdr:colOff>571500</xdr:colOff>
      <xdr:row>4714</xdr:row>
      <xdr:rowOff>119062</xdr:rowOff>
    </xdr:from>
    <xdr:to>
      <xdr:col>11</xdr:col>
      <xdr:colOff>180975</xdr:colOff>
      <xdr:row>4731</xdr:row>
      <xdr:rowOff>95250</xdr:rowOff>
    </xdr:to>
    <xdr:graphicFrame macro="">
      <xdr:nvGraphicFramePr>
        <xdr:cNvPr id="279" name="Gráfico 278">
          <a:extLst>
            <a:ext uri="{FF2B5EF4-FFF2-40B4-BE49-F238E27FC236}">
              <a16:creationId xmlns:a16="http://schemas.microsoft.com/office/drawing/2014/main" id="{7A80CA4B-1476-4D45-B354-40433666CA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5"/>
        </a:graphicData>
      </a:graphic>
    </xdr:graphicFrame>
    <xdr:clientData/>
  </xdr:twoCellAnchor>
  <xdr:twoCellAnchor>
    <xdr:from>
      <xdr:col>5</xdr:col>
      <xdr:colOff>333375</xdr:colOff>
      <xdr:row>4734</xdr:row>
      <xdr:rowOff>9525</xdr:rowOff>
    </xdr:from>
    <xdr:to>
      <xdr:col>10</xdr:col>
      <xdr:colOff>704850</xdr:colOff>
      <xdr:row>4751</xdr:row>
      <xdr:rowOff>9525</xdr:rowOff>
    </xdr:to>
    <xdr:graphicFrame macro="">
      <xdr:nvGraphicFramePr>
        <xdr:cNvPr id="280" name="Gráfico 279">
          <a:extLst>
            <a:ext uri="{FF2B5EF4-FFF2-40B4-BE49-F238E27FC236}">
              <a16:creationId xmlns:a16="http://schemas.microsoft.com/office/drawing/2014/main" id="{75760870-6C1B-4CD0-8091-03C77FF2CD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6"/>
        </a:graphicData>
      </a:graphic>
    </xdr:graphicFrame>
    <xdr:clientData/>
  </xdr:twoCellAnchor>
  <xdr:twoCellAnchor>
    <xdr:from>
      <xdr:col>5</xdr:col>
      <xdr:colOff>828675</xdr:colOff>
      <xdr:row>4753</xdr:row>
      <xdr:rowOff>85725</xdr:rowOff>
    </xdr:from>
    <xdr:to>
      <xdr:col>11</xdr:col>
      <xdr:colOff>561975</xdr:colOff>
      <xdr:row>4770</xdr:row>
      <xdr:rowOff>104775</xdr:rowOff>
    </xdr:to>
    <xdr:graphicFrame macro="">
      <xdr:nvGraphicFramePr>
        <xdr:cNvPr id="281" name="Gráfico 280">
          <a:extLst>
            <a:ext uri="{FF2B5EF4-FFF2-40B4-BE49-F238E27FC236}">
              <a16:creationId xmlns:a16="http://schemas.microsoft.com/office/drawing/2014/main" id="{9B8F2B3B-AC49-4E31-9890-C393F04D25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7"/>
        </a:graphicData>
      </a:graphic>
    </xdr:graphicFrame>
    <xdr:clientData/>
  </xdr:twoCellAnchor>
  <xdr:twoCellAnchor>
    <xdr:from>
      <xdr:col>5</xdr:col>
      <xdr:colOff>895350</xdr:colOff>
      <xdr:row>4772</xdr:row>
      <xdr:rowOff>109536</xdr:rowOff>
    </xdr:from>
    <xdr:to>
      <xdr:col>11</xdr:col>
      <xdr:colOff>504825</xdr:colOff>
      <xdr:row>4789</xdr:row>
      <xdr:rowOff>85725</xdr:rowOff>
    </xdr:to>
    <xdr:graphicFrame macro="">
      <xdr:nvGraphicFramePr>
        <xdr:cNvPr id="282" name="Gráfico 281">
          <a:extLst>
            <a:ext uri="{FF2B5EF4-FFF2-40B4-BE49-F238E27FC236}">
              <a16:creationId xmlns:a16="http://schemas.microsoft.com/office/drawing/2014/main" id="{D42D6948-2C2F-40A5-96FE-4AC55FA1BF7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8"/>
        </a:graphicData>
      </a:graphic>
    </xdr:graphicFrame>
    <xdr:clientData/>
  </xdr:twoCellAnchor>
  <xdr:twoCellAnchor>
    <xdr:from>
      <xdr:col>5</xdr:col>
      <xdr:colOff>1009650</xdr:colOff>
      <xdr:row>4791</xdr:row>
      <xdr:rowOff>152400</xdr:rowOff>
    </xdr:from>
    <xdr:to>
      <xdr:col>11</xdr:col>
      <xdr:colOff>619125</xdr:colOff>
      <xdr:row>4809</xdr:row>
      <xdr:rowOff>114300</xdr:rowOff>
    </xdr:to>
    <xdr:graphicFrame macro="">
      <xdr:nvGraphicFramePr>
        <xdr:cNvPr id="283" name="Gráfico 282">
          <a:extLst>
            <a:ext uri="{FF2B5EF4-FFF2-40B4-BE49-F238E27FC236}">
              <a16:creationId xmlns:a16="http://schemas.microsoft.com/office/drawing/2014/main" id="{6F635B2A-DAC8-4816-A9E7-6DCECDD03A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9"/>
        </a:graphicData>
      </a:graphic>
    </xdr:graphicFrame>
    <xdr:clientData/>
  </xdr:twoCellAnchor>
  <xdr:twoCellAnchor>
    <xdr:from>
      <xdr:col>6</xdr:col>
      <xdr:colOff>171450</xdr:colOff>
      <xdr:row>4813</xdr:row>
      <xdr:rowOff>85725</xdr:rowOff>
    </xdr:from>
    <xdr:to>
      <xdr:col>12</xdr:col>
      <xdr:colOff>171450</xdr:colOff>
      <xdr:row>4829</xdr:row>
      <xdr:rowOff>152400</xdr:rowOff>
    </xdr:to>
    <xdr:graphicFrame macro="">
      <xdr:nvGraphicFramePr>
        <xdr:cNvPr id="284" name="Gráfico 283">
          <a:extLst>
            <a:ext uri="{FF2B5EF4-FFF2-40B4-BE49-F238E27FC236}">
              <a16:creationId xmlns:a16="http://schemas.microsoft.com/office/drawing/2014/main" id="{F32A324B-E206-49F6-A35D-E6D44C63AF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0"/>
        </a:graphicData>
      </a:graphic>
    </xdr:graphicFrame>
    <xdr:clientData/>
  </xdr:twoCellAnchor>
  <xdr:twoCellAnchor>
    <xdr:from>
      <xdr:col>5</xdr:col>
      <xdr:colOff>952499</xdr:colOff>
      <xdr:row>4832</xdr:row>
      <xdr:rowOff>76200</xdr:rowOff>
    </xdr:from>
    <xdr:to>
      <xdr:col>12</xdr:col>
      <xdr:colOff>133349</xdr:colOff>
      <xdr:row>4846</xdr:row>
      <xdr:rowOff>90487</xdr:rowOff>
    </xdr:to>
    <xdr:graphicFrame macro="">
      <xdr:nvGraphicFramePr>
        <xdr:cNvPr id="285" name="Gráfico 284">
          <a:extLst>
            <a:ext uri="{FF2B5EF4-FFF2-40B4-BE49-F238E27FC236}">
              <a16:creationId xmlns:a16="http://schemas.microsoft.com/office/drawing/2014/main" id="{1A14E569-419D-43BC-8192-9B12D04384A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1"/>
        </a:graphicData>
      </a:graphic>
    </xdr:graphicFrame>
    <xdr:clientData/>
  </xdr:twoCellAnchor>
  <xdr:twoCellAnchor>
    <xdr:from>
      <xdr:col>6</xdr:col>
      <xdr:colOff>9525</xdr:colOff>
      <xdr:row>4850</xdr:row>
      <xdr:rowOff>123825</xdr:rowOff>
    </xdr:from>
    <xdr:to>
      <xdr:col>12</xdr:col>
      <xdr:colOff>9525</xdr:colOff>
      <xdr:row>4868</xdr:row>
      <xdr:rowOff>142875</xdr:rowOff>
    </xdr:to>
    <xdr:graphicFrame macro="">
      <xdr:nvGraphicFramePr>
        <xdr:cNvPr id="286" name="Gráfico 285">
          <a:extLst>
            <a:ext uri="{FF2B5EF4-FFF2-40B4-BE49-F238E27FC236}">
              <a16:creationId xmlns:a16="http://schemas.microsoft.com/office/drawing/2014/main" id="{C494FCE1-DBBF-407D-A27C-CA2497AEF33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2"/>
        </a:graphicData>
      </a:graphic>
    </xdr:graphicFrame>
    <xdr:clientData/>
  </xdr:twoCellAnchor>
  <xdr:twoCellAnchor>
    <xdr:from>
      <xdr:col>5</xdr:col>
      <xdr:colOff>923925</xdr:colOff>
      <xdr:row>4895</xdr:row>
      <xdr:rowOff>147637</xdr:rowOff>
    </xdr:from>
    <xdr:to>
      <xdr:col>11</xdr:col>
      <xdr:colOff>533400</xdr:colOff>
      <xdr:row>4909</xdr:row>
      <xdr:rowOff>152400</xdr:rowOff>
    </xdr:to>
    <xdr:graphicFrame macro="">
      <xdr:nvGraphicFramePr>
        <xdr:cNvPr id="287" name="Gráfico 286">
          <a:extLst>
            <a:ext uri="{FF2B5EF4-FFF2-40B4-BE49-F238E27FC236}">
              <a16:creationId xmlns:a16="http://schemas.microsoft.com/office/drawing/2014/main" id="{B7934B4B-374B-4803-A877-0D9BA0DBE13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3"/>
        </a:graphicData>
      </a:graphic>
    </xdr:graphicFrame>
    <xdr:clientData/>
  </xdr:twoCellAnchor>
  <xdr:twoCellAnchor>
    <xdr:from>
      <xdr:col>5</xdr:col>
      <xdr:colOff>814387</xdr:colOff>
      <xdr:row>4931</xdr:row>
      <xdr:rowOff>138111</xdr:rowOff>
    </xdr:from>
    <xdr:to>
      <xdr:col>11</xdr:col>
      <xdr:colOff>423862</xdr:colOff>
      <xdr:row>4948</xdr:row>
      <xdr:rowOff>142874</xdr:rowOff>
    </xdr:to>
    <xdr:graphicFrame macro="">
      <xdr:nvGraphicFramePr>
        <xdr:cNvPr id="288" name="Gráfico 287">
          <a:extLst>
            <a:ext uri="{FF2B5EF4-FFF2-40B4-BE49-F238E27FC236}">
              <a16:creationId xmlns:a16="http://schemas.microsoft.com/office/drawing/2014/main" id="{0949E31C-B7E5-4CA4-84E0-55EB12B5C9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4"/>
        </a:graphicData>
      </a:graphic>
    </xdr:graphicFrame>
    <xdr:clientData/>
  </xdr:twoCellAnchor>
  <xdr:twoCellAnchor>
    <xdr:from>
      <xdr:col>5</xdr:col>
      <xdr:colOff>1138237</xdr:colOff>
      <xdr:row>4951</xdr:row>
      <xdr:rowOff>128587</xdr:rowOff>
    </xdr:from>
    <xdr:to>
      <xdr:col>11</xdr:col>
      <xdr:colOff>747712</xdr:colOff>
      <xdr:row>4965</xdr:row>
      <xdr:rowOff>71437</xdr:rowOff>
    </xdr:to>
    <xdr:graphicFrame macro="">
      <xdr:nvGraphicFramePr>
        <xdr:cNvPr id="289" name="Gráfico 288">
          <a:extLst>
            <a:ext uri="{FF2B5EF4-FFF2-40B4-BE49-F238E27FC236}">
              <a16:creationId xmlns:a16="http://schemas.microsoft.com/office/drawing/2014/main" id="{424277B6-E28D-46A8-B8CA-767AA6C251C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5"/>
        </a:graphicData>
      </a:graphic>
    </xdr:graphicFrame>
    <xdr:clientData/>
  </xdr:twoCellAnchor>
  <xdr:twoCellAnchor>
    <xdr:from>
      <xdr:col>6</xdr:col>
      <xdr:colOff>52387</xdr:colOff>
      <xdr:row>4967</xdr:row>
      <xdr:rowOff>114301</xdr:rowOff>
    </xdr:from>
    <xdr:to>
      <xdr:col>12</xdr:col>
      <xdr:colOff>52387</xdr:colOff>
      <xdr:row>4980</xdr:row>
      <xdr:rowOff>57151</xdr:rowOff>
    </xdr:to>
    <xdr:graphicFrame macro="">
      <xdr:nvGraphicFramePr>
        <xdr:cNvPr id="290" name="Gráfico 289">
          <a:extLst>
            <a:ext uri="{FF2B5EF4-FFF2-40B4-BE49-F238E27FC236}">
              <a16:creationId xmlns:a16="http://schemas.microsoft.com/office/drawing/2014/main" id="{0AFAD833-4106-49F5-A9DD-33E84F9FC9B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6"/>
        </a:graphicData>
      </a:graphic>
    </xdr:graphicFrame>
    <xdr:clientData/>
  </xdr:twoCellAnchor>
  <xdr:twoCellAnchor>
    <xdr:from>
      <xdr:col>5</xdr:col>
      <xdr:colOff>800099</xdr:colOff>
      <xdr:row>4997</xdr:row>
      <xdr:rowOff>119061</xdr:rowOff>
    </xdr:from>
    <xdr:to>
      <xdr:col>12</xdr:col>
      <xdr:colOff>57149</xdr:colOff>
      <xdr:row>5013</xdr:row>
      <xdr:rowOff>28574</xdr:rowOff>
    </xdr:to>
    <xdr:graphicFrame macro="">
      <xdr:nvGraphicFramePr>
        <xdr:cNvPr id="291" name="Gráfico 290">
          <a:extLst>
            <a:ext uri="{FF2B5EF4-FFF2-40B4-BE49-F238E27FC236}">
              <a16:creationId xmlns:a16="http://schemas.microsoft.com/office/drawing/2014/main" id="{E053EF50-BE2A-4695-965D-01E5332CFA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7"/>
        </a:graphicData>
      </a:graphic>
    </xdr:graphicFrame>
    <xdr:clientData/>
  </xdr:twoCellAnchor>
  <xdr:twoCellAnchor>
    <xdr:from>
      <xdr:col>5</xdr:col>
      <xdr:colOff>704850</xdr:colOff>
      <xdr:row>5015</xdr:row>
      <xdr:rowOff>90487</xdr:rowOff>
    </xdr:from>
    <xdr:to>
      <xdr:col>11</xdr:col>
      <xdr:colOff>314325</xdr:colOff>
      <xdr:row>5029</xdr:row>
      <xdr:rowOff>33337</xdr:rowOff>
    </xdr:to>
    <xdr:graphicFrame macro="">
      <xdr:nvGraphicFramePr>
        <xdr:cNvPr id="292" name="Gráfico 291">
          <a:extLst>
            <a:ext uri="{FF2B5EF4-FFF2-40B4-BE49-F238E27FC236}">
              <a16:creationId xmlns:a16="http://schemas.microsoft.com/office/drawing/2014/main" id="{E09ACA3C-53E0-46C4-BEB6-D116A93243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8"/>
        </a:graphicData>
      </a:graphic>
    </xdr:graphicFrame>
    <xdr:clientData/>
  </xdr:twoCellAnchor>
  <xdr:twoCellAnchor>
    <xdr:from>
      <xdr:col>5</xdr:col>
      <xdr:colOff>323850</xdr:colOff>
      <xdr:row>5032</xdr:row>
      <xdr:rowOff>14287</xdr:rowOff>
    </xdr:from>
    <xdr:to>
      <xdr:col>10</xdr:col>
      <xdr:colOff>695325</xdr:colOff>
      <xdr:row>5045</xdr:row>
      <xdr:rowOff>147637</xdr:rowOff>
    </xdr:to>
    <xdr:graphicFrame macro="">
      <xdr:nvGraphicFramePr>
        <xdr:cNvPr id="293" name="Gráfico 292">
          <a:extLst>
            <a:ext uri="{FF2B5EF4-FFF2-40B4-BE49-F238E27FC236}">
              <a16:creationId xmlns:a16="http://schemas.microsoft.com/office/drawing/2014/main" id="{2454ED74-DE27-4C13-A0BF-FA8D83DAE4D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9"/>
        </a:graphicData>
      </a:graphic>
    </xdr:graphicFrame>
    <xdr:clientData/>
  </xdr:twoCellAnchor>
  <xdr:twoCellAnchor>
    <xdr:from>
      <xdr:col>5</xdr:col>
      <xdr:colOff>361950</xdr:colOff>
      <xdr:row>5047</xdr:row>
      <xdr:rowOff>166687</xdr:rowOff>
    </xdr:from>
    <xdr:to>
      <xdr:col>10</xdr:col>
      <xdr:colOff>733425</xdr:colOff>
      <xdr:row>5061</xdr:row>
      <xdr:rowOff>109537</xdr:rowOff>
    </xdr:to>
    <xdr:graphicFrame macro="">
      <xdr:nvGraphicFramePr>
        <xdr:cNvPr id="294" name="Gráfico 293">
          <a:extLst>
            <a:ext uri="{FF2B5EF4-FFF2-40B4-BE49-F238E27FC236}">
              <a16:creationId xmlns:a16="http://schemas.microsoft.com/office/drawing/2014/main" id="{80195293-A642-4101-86E1-1CB500EC38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0"/>
        </a:graphicData>
      </a:graphic>
    </xdr:graphicFrame>
    <xdr:clientData/>
  </xdr:twoCellAnchor>
  <xdr:twoCellAnchor>
    <xdr:from>
      <xdr:col>5</xdr:col>
      <xdr:colOff>1123950</xdr:colOff>
      <xdr:row>5065</xdr:row>
      <xdr:rowOff>76200</xdr:rowOff>
    </xdr:from>
    <xdr:to>
      <xdr:col>11</xdr:col>
      <xdr:colOff>733425</xdr:colOff>
      <xdr:row>5082</xdr:row>
      <xdr:rowOff>80962</xdr:rowOff>
    </xdr:to>
    <xdr:graphicFrame macro="">
      <xdr:nvGraphicFramePr>
        <xdr:cNvPr id="295" name="Gráfico 294">
          <a:extLst>
            <a:ext uri="{FF2B5EF4-FFF2-40B4-BE49-F238E27FC236}">
              <a16:creationId xmlns:a16="http://schemas.microsoft.com/office/drawing/2014/main" id="{83E05C6A-0EA4-4A80-B0C2-E8F4C95B573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1"/>
        </a:graphicData>
      </a:graphic>
    </xdr:graphicFrame>
    <xdr:clientData/>
  </xdr:twoCellAnchor>
  <xdr:twoCellAnchor>
    <xdr:from>
      <xdr:col>6</xdr:col>
      <xdr:colOff>504825</xdr:colOff>
      <xdr:row>5089</xdr:row>
      <xdr:rowOff>123825</xdr:rowOff>
    </xdr:from>
    <xdr:to>
      <xdr:col>12</xdr:col>
      <xdr:colOff>504825</xdr:colOff>
      <xdr:row>5105</xdr:row>
      <xdr:rowOff>28574</xdr:rowOff>
    </xdr:to>
    <xdr:graphicFrame macro="">
      <xdr:nvGraphicFramePr>
        <xdr:cNvPr id="296" name="Gráfico 295">
          <a:extLst>
            <a:ext uri="{FF2B5EF4-FFF2-40B4-BE49-F238E27FC236}">
              <a16:creationId xmlns:a16="http://schemas.microsoft.com/office/drawing/2014/main" id="{D0BB1E22-3574-47CD-A152-2947A9EC4E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2"/>
        </a:graphicData>
      </a:graphic>
    </xdr:graphicFrame>
    <xdr:clientData/>
  </xdr:twoCellAnchor>
  <xdr:twoCellAnchor>
    <xdr:from>
      <xdr:col>5</xdr:col>
      <xdr:colOff>895350</xdr:colOff>
      <xdr:row>5151</xdr:row>
      <xdr:rowOff>52387</xdr:rowOff>
    </xdr:from>
    <xdr:to>
      <xdr:col>11</xdr:col>
      <xdr:colOff>504825</xdr:colOff>
      <xdr:row>5164</xdr:row>
      <xdr:rowOff>33337</xdr:rowOff>
    </xdr:to>
    <xdr:graphicFrame macro="">
      <xdr:nvGraphicFramePr>
        <xdr:cNvPr id="297" name="Gráfico 296">
          <a:extLst>
            <a:ext uri="{FF2B5EF4-FFF2-40B4-BE49-F238E27FC236}">
              <a16:creationId xmlns:a16="http://schemas.microsoft.com/office/drawing/2014/main" id="{2C5B5CC9-31B9-4A16-A790-CC77821B5D2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3"/>
        </a:graphicData>
      </a:graphic>
    </xdr:graphicFrame>
    <xdr:clientData/>
  </xdr:twoCellAnchor>
  <xdr:twoCellAnchor>
    <xdr:from>
      <xdr:col>5</xdr:col>
      <xdr:colOff>771525</xdr:colOff>
      <xdr:row>1114</xdr:row>
      <xdr:rowOff>0</xdr:rowOff>
    </xdr:from>
    <xdr:to>
      <xdr:col>12</xdr:col>
      <xdr:colOff>466725</xdr:colOff>
      <xdr:row>1136</xdr:row>
      <xdr:rowOff>133350</xdr:rowOff>
    </xdr:to>
    <xdr:graphicFrame macro="">
      <xdr:nvGraphicFramePr>
        <xdr:cNvPr id="298" name="Gráfico 297">
          <a:extLst>
            <a:ext uri="{FF2B5EF4-FFF2-40B4-BE49-F238E27FC236}">
              <a16:creationId xmlns:a16="http://schemas.microsoft.com/office/drawing/2014/main" id="{09A63895-59F8-4E1B-AE0D-4E2BDF47CB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4"/>
        </a:graphicData>
      </a:graphic>
    </xdr:graphicFrame>
    <xdr:clientData/>
  </xdr:twoCellAnchor>
  <xdr:twoCellAnchor>
    <xdr:from>
      <xdr:col>5</xdr:col>
      <xdr:colOff>609600</xdr:colOff>
      <xdr:row>3836</xdr:row>
      <xdr:rowOff>171450</xdr:rowOff>
    </xdr:from>
    <xdr:to>
      <xdr:col>11</xdr:col>
      <xdr:colOff>219075</xdr:colOff>
      <xdr:row>3854</xdr:row>
      <xdr:rowOff>19049</xdr:rowOff>
    </xdr:to>
    <xdr:graphicFrame macro="">
      <xdr:nvGraphicFramePr>
        <xdr:cNvPr id="299" name="Gráfico 298">
          <a:extLst>
            <a:ext uri="{FF2B5EF4-FFF2-40B4-BE49-F238E27FC236}">
              <a16:creationId xmlns:a16="http://schemas.microsoft.com/office/drawing/2014/main" id="{9DB57536-1541-4051-ACC1-AB5278AABD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5"/>
        </a:graphicData>
      </a:graphic>
    </xdr:graphicFrame>
    <xdr:clientData/>
  </xdr:twoCellAnchor>
  <xdr:twoCellAnchor>
    <xdr:from>
      <xdr:col>5</xdr:col>
      <xdr:colOff>609600</xdr:colOff>
      <xdr:row>3854</xdr:row>
      <xdr:rowOff>171450</xdr:rowOff>
    </xdr:from>
    <xdr:to>
      <xdr:col>11</xdr:col>
      <xdr:colOff>219075</xdr:colOff>
      <xdr:row>3871</xdr:row>
      <xdr:rowOff>28575</xdr:rowOff>
    </xdr:to>
    <xdr:graphicFrame macro="">
      <xdr:nvGraphicFramePr>
        <xdr:cNvPr id="300" name="Gráfico 299">
          <a:extLst>
            <a:ext uri="{FF2B5EF4-FFF2-40B4-BE49-F238E27FC236}">
              <a16:creationId xmlns:a16="http://schemas.microsoft.com/office/drawing/2014/main" id="{386D11E8-C7E2-4885-B857-48B2F566EF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6"/>
        </a:graphicData>
      </a:graphic>
    </xdr:graphicFrame>
    <xdr:clientData/>
  </xdr:twoCellAnchor>
  <xdr:twoCellAnchor>
    <xdr:from>
      <xdr:col>5</xdr:col>
      <xdr:colOff>609600</xdr:colOff>
      <xdr:row>3873</xdr:row>
      <xdr:rowOff>171450</xdr:rowOff>
    </xdr:from>
    <xdr:to>
      <xdr:col>11</xdr:col>
      <xdr:colOff>219075</xdr:colOff>
      <xdr:row>3890</xdr:row>
      <xdr:rowOff>28575</xdr:rowOff>
    </xdr:to>
    <xdr:graphicFrame macro="">
      <xdr:nvGraphicFramePr>
        <xdr:cNvPr id="301" name="Gráfico 300">
          <a:extLst>
            <a:ext uri="{FF2B5EF4-FFF2-40B4-BE49-F238E27FC236}">
              <a16:creationId xmlns:a16="http://schemas.microsoft.com/office/drawing/2014/main" id="{57B998C9-FF2A-4D9D-B3A5-5C48FA8D6D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7"/>
        </a:graphicData>
      </a:graphic>
    </xdr:graphicFrame>
    <xdr:clientData/>
  </xdr:twoCellAnchor>
  <xdr:twoCellAnchor>
    <xdr:from>
      <xdr:col>5</xdr:col>
      <xdr:colOff>609600</xdr:colOff>
      <xdr:row>3891</xdr:row>
      <xdr:rowOff>171450</xdr:rowOff>
    </xdr:from>
    <xdr:to>
      <xdr:col>11</xdr:col>
      <xdr:colOff>219075</xdr:colOff>
      <xdr:row>3908</xdr:row>
      <xdr:rowOff>28575</xdr:rowOff>
    </xdr:to>
    <xdr:graphicFrame macro="">
      <xdr:nvGraphicFramePr>
        <xdr:cNvPr id="302" name="Gráfico 301">
          <a:extLst>
            <a:ext uri="{FF2B5EF4-FFF2-40B4-BE49-F238E27FC236}">
              <a16:creationId xmlns:a16="http://schemas.microsoft.com/office/drawing/2014/main" id="{21BBB33D-02DB-4FA0-BB47-9A67C308BE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8"/>
        </a:graphicData>
      </a:graphic>
    </xdr:graphicFrame>
    <xdr:clientData/>
  </xdr:twoCellAnchor>
  <xdr:twoCellAnchor>
    <xdr:from>
      <xdr:col>10</xdr:col>
      <xdr:colOff>614362</xdr:colOff>
      <xdr:row>4877</xdr:row>
      <xdr:rowOff>42861</xdr:rowOff>
    </xdr:from>
    <xdr:to>
      <xdr:col>20</xdr:col>
      <xdr:colOff>552450</xdr:colOff>
      <xdr:row>4894</xdr:row>
      <xdr:rowOff>57149</xdr:rowOff>
    </xdr:to>
    <xdr:graphicFrame macro="">
      <xdr:nvGraphicFramePr>
        <xdr:cNvPr id="274" name="Gráfico 273">
          <a:extLst>
            <a:ext uri="{FF2B5EF4-FFF2-40B4-BE49-F238E27FC236}">
              <a16:creationId xmlns:a16="http://schemas.microsoft.com/office/drawing/2014/main" id="{0F2E5C92-83FA-4B7F-A70F-2DD8AAF8D01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9"/>
        </a:graphicData>
      </a:graphic>
    </xdr:graphicFrame>
    <xdr:clientData/>
  </xdr:twoCellAnchor>
  <xdr:twoCellAnchor>
    <xdr:from>
      <xdr:col>5</xdr:col>
      <xdr:colOff>1019175</xdr:colOff>
      <xdr:row>4911</xdr:row>
      <xdr:rowOff>161925</xdr:rowOff>
    </xdr:from>
    <xdr:to>
      <xdr:col>11</xdr:col>
      <xdr:colOff>628650</xdr:colOff>
      <xdr:row>4927</xdr:row>
      <xdr:rowOff>85725</xdr:rowOff>
    </xdr:to>
    <xdr:graphicFrame macro="">
      <xdr:nvGraphicFramePr>
        <xdr:cNvPr id="303" name="Gráfico 302">
          <a:extLst>
            <a:ext uri="{FF2B5EF4-FFF2-40B4-BE49-F238E27FC236}">
              <a16:creationId xmlns:a16="http://schemas.microsoft.com/office/drawing/2014/main" id="{7C3E1347-83A9-4A8E-8C66-E386D81AB8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0"/>
        </a:graphicData>
      </a:graphic>
    </xdr:graphicFrame>
    <xdr:clientData/>
  </xdr:twoCellAnchor>
  <xdr:twoCellAnchor>
    <xdr:from>
      <xdr:col>6</xdr:col>
      <xdr:colOff>342900</xdr:colOff>
      <xdr:row>5106</xdr:row>
      <xdr:rowOff>85724</xdr:rowOff>
    </xdr:from>
    <xdr:to>
      <xdr:col>12</xdr:col>
      <xdr:colOff>342900</xdr:colOff>
      <xdr:row>5124</xdr:row>
      <xdr:rowOff>190499</xdr:rowOff>
    </xdr:to>
    <xdr:graphicFrame macro="">
      <xdr:nvGraphicFramePr>
        <xdr:cNvPr id="304" name="Gráfico 303">
          <a:extLst>
            <a:ext uri="{FF2B5EF4-FFF2-40B4-BE49-F238E27FC236}">
              <a16:creationId xmlns:a16="http://schemas.microsoft.com/office/drawing/2014/main" id="{0957CAD9-1654-4D8C-A14F-F93ED647E8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1"/>
        </a:graphicData>
      </a:graphic>
    </xdr:graphicFrame>
    <xdr:clientData/>
  </xdr:twoCellAnchor>
  <xdr:twoCellAnchor>
    <xdr:from>
      <xdr:col>6</xdr:col>
      <xdr:colOff>0</xdr:colOff>
      <xdr:row>5167</xdr:row>
      <xdr:rowOff>200024</xdr:rowOff>
    </xdr:from>
    <xdr:to>
      <xdr:col>12</xdr:col>
      <xdr:colOff>0</xdr:colOff>
      <xdr:row>5186</xdr:row>
      <xdr:rowOff>190499</xdr:rowOff>
    </xdr:to>
    <xdr:graphicFrame macro="">
      <xdr:nvGraphicFramePr>
        <xdr:cNvPr id="305" name="Gráfico 304">
          <a:extLst>
            <a:ext uri="{FF2B5EF4-FFF2-40B4-BE49-F238E27FC236}">
              <a16:creationId xmlns:a16="http://schemas.microsoft.com/office/drawing/2014/main" id="{CE6A0802-B688-4B3C-B866-B2FB190C5A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L5182"/>
  <sheetViews>
    <sheetView showGridLines="0" tabSelected="1" topLeftCell="A3215" zoomScaleNormal="100" workbookViewId="0">
      <selection activeCell="B3233" sqref="B3233"/>
    </sheetView>
  </sheetViews>
  <sheetFormatPr baseColWidth="10" defaultRowHeight="15" x14ac:dyDescent="0.25"/>
  <cols>
    <col min="1" max="1" width="11.42578125" style="2"/>
    <col min="2" max="2" width="46.5703125" style="2" customWidth="1"/>
    <col min="3" max="5" width="11.42578125" style="2"/>
    <col min="6" max="6" width="17.28515625" style="2" customWidth="1"/>
    <col min="7" max="7" width="11.42578125" style="64"/>
    <col min="8" max="11" width="11.42578125" style="2"/>
    <col min="12" max="12" width="11.42578125" style="64"/>
    <col min="13" max="16384" width="11.42578125" style="2"/>
  </cols>
  <sheetData>
    <row r="7" spans="2:5" ht="15.75" thickBot="1" x14ac:dyDescent="0.3"/>
    <row r="8" spans="2:5" ht="50.25" customHeight="1" x14ac:dyDescent="0.25">
      <c r="B8" s="61" t="s">
        <v>0</v>
      </c>
      <c r="C8" s="62" t="s">
        <v>658</v>
      </c>
      <c r="D8" s="62" t="s">
        <v>659</v>
      </c>
      <c r="E8" s="63" t="s">
        <v>613</v>
      </c>
    </row>
    <row r="9" spans="2:5" ht="15" customHeight="1" x14ac:dyDescent="0.25">
      <c r="B9" s="35" t="s">
        <v>4</v>
      </c>
      <c r="C9" s="39">
        <v>2767564.3566051931</v>
      </c>
      <c r="D9" s="47">
        <v>0.43303757435517554</v>
      </c>
      <c r="E9" s="36">
        <v>1.2E-2</v>
      </c>
    </row>
    <row r="10" spans="2:5" x14ac:dyDescent="0.25">
      <c r="B10" s="35" t="s">
        <v>3</v>
      </c>
      <c r="C10" s="39">
        <v>1786042.0834446338</v>
      </c>
      <c r="D10" s="47">
        <v>0.27945992643865408</v>
      </c>
      <c r="E10" s="36">
        <v>1.6899999999999998E-2</v>
      </c>
    </row>
    <row r="11" spans="2:5" x14ac:dyDescent="0.25">
      <c r="B11" s="35" t="s">
        <v>2</v>
      </c>
      <c r="C11" s="39">
        <v>1635778.6980379054</v>
      </c>
      <c r="D11" s="47">
        <v>0.25594838938058051</v>
      </c>
      <c r="E11" s="36">
        <v>1.84E-2</v>
      </c>
    </row>
    <row r="12" spans="2:5" x14ac:dyDescent="0.25">
      <c r="B12" s="35" t="s">
        <v>1</v>
      </c>
      <c r="C12" s="39">
        <v>201663.86205110702</v>
      </c>
      <c r="D12" s="47">
        <v>3.1554109825589829E-2</v>
      </c>
      <c r="E12" s="36">
        <v>0.06</v>
      </c>
    </row>
    <row r="13" spans="2:5" ht="15.75" thickBot="1" x14ac:dyDescent="0.3">
      <c r="B13" s="37" t="s">
        <v>17</v>
      </c>
      <c r="C13" s="49">
        <f>SUM(C9:C12)</f>
        <v>6391049.0001388397</v>
      </c>
      <c r="D13" s="55">
        <f>SUM(D9:D12)</f>
        <v>1</v>
      </c>
      <c r="E13" s="38">
        <v>0</v>
      </c>
    </row>
    <row r="14" spans="2:5" x14ac:dyDescent="0.25">
      <c r="B14" s="16"/>
      <c r="C14" s="17"/>
      <c r="D14" s="18"/>
      <c r="E14" s="18"/>
    </row>
    <row r="15" spans="2:5" x14ac:dyDescent="0.25">
      <c r="B15" s="16"/>
      <c r="C15" s="17"/>
      <c r="D15" s="18"/>
      <c r="E15" s="18"/>
    </row>
    <row r="19" spans="1:12" s="5" customFormat="1" x14ac:dyDescent="0.25">
      <c r="A19" s="2"/>
      <c r="B19" s="2"/>
      <c r="C19" s="2"/>
      <c r="D19" s="2"/>
      <c r="E19" s="2"/>
      <c r="G19" s="69"/>
      <c r="L19" s="69"/>
    </row>
    <row r="20" spans="1:12" s="5" customFormat="1" ht="15.75" thickBot="1" x14ac:dyDescent="0.3">
      <c r="A20" s="2"/>
      <c r="B20" s="2"/>
      <c r="C20" s="2"/>
      <c r="D20" s="2"/>
      <c r="E20" s="2"/>
      <c r="G20" s="69"/>
      <c r="L20" s="69"/>
    </row>
    <row r="21" spans="1:12" s="5" customFormat="1" ht="24" x14ac:dyDescent="0.25">
      <c r="A21" s="2"/>
      <c r="B21" s="61" t="s">
        <v>6</v>
      </c>
      <c r="C21" s="62" t="s">
        <v>658</v>
      </c>
      <c r="D21" s="62" t="s">
        <v>659</v>
      </c>
      <c r="E21" s="63" t="s">
        <v>613</v>
      </c>
      <c r="G21" s="69"/>
      <c r="L21" s="69"/>
    </row>
    <row r="22" spans="1:12" x14ac:dyDescent="0.25">
      <c r="B22" s="35" t="s">
        <v>10</v>
      </c>
      <c r="C22" s="39">
        <v>5826392.8963803556</v>
      </c>
      <c r="D22" s="47">
        <v>0.91164891651648772</v>
      </c>
      <c r="E22" s="36">
        <v>3.2000000000000002E-3</v>
      </c>
    </row>
    <row r="23" spans="1:12" x14ac:dyDescent="0.25">
      <c r="B23" s="35" t="s">
        <v>9</v>
      </c>
      <c r="C23" s="39">
        <v>429758.20884545532</v>
      </c>
      <c r="D23" s="47">
        <v>6.7243766842676245E-2</v>
      </c>
      <c r="E23" s="36">
        <v>3.9E-2</v>
      </c>
    </row>
    <row r="24" spans="1:12" x14ac:dyDescent="0.25">
      <c r="B24" s="35" t="s">
        <v>8</v>
      </c>
      <c r="C24" s="39">
        <v>67706.158973171987</v>
      </c>
      <c r="D24" s="47">
        <v>1.0593903907120901E-2</v>
      </c>
      <c r="E24" s="36">
        <v>9.4200000000000006E-2</v>
      </c>
    </row>
    <row r="25" spans="1:12" x14ac:dyDescent="0.25">
      <c r="B25" s="35" t="s">
        <v>7</v>
      </c>
      <c r="C25" s="39">
        <v>45818.488524887012</v>
      </c>
      <c r="D25" s="47">
        <v>7.1691655820338178E-3</v>
      </c>
      <c r="E25" s="36">
        <v>0.12520000000000001</v>
      </c>
    </row>
    <row r="26" spans="1:12" x14ac:dyDescent="0.25">
      <c r="B26" s="35" t="s">
        <v>1</v>
      </c>
      <c r="C26" s="39">
        <v>21373.247414984995</v>
      </c>
      <c r="D26" s="47">
        <v>3.3442471516836564E-3</v>
      </c>
      <c r="E26" s="36">
        <v>0.1774</v>
      </c>
    </row>
    <row r="27" spans="1:12" ht="15.75" thickBot="1" x14ac:dyDescent="0.3">
      <c r="B27" s="37" t="s">
        <v>17</v>
      </c>
      <c r="C27" s="49">
        <f>SUM(C22:C26)</f>
        <v>6391049.0001388546</v>
      </c>
      <c r="D27" s="55">
        <f>SUM(D22:D26)</f>
        <v>1.0000000000000024</v>
      </c>
      <c r="E27" s="38">
        <v>0</v>
      </c>
    </row>
    <row r="28" spans="1:12" x14ac:dyDescent="0.25">
      <c r="B28" s="16"/>
      <c r="C28" s="17"/>
      <c r="D28" s="18"/>
      <c r="E28" s="18"/>
    </row>
    <row r="29" spans="1:12" x14ac:dyDescent="0.25">
      <c r="B29" s="16"/>
      <c r="C29" s="17"/>
      <c r="D29" s="18"/>
      <c r="E29" s="18"/>
    </row>
    <row r="30" spans="1:12" x14ac:dyDescent="0.25">
      <c r="B30" s="16"/>
      <c r="C30" s="17"/>
      <c r="D30" s="18"/>
      <c r="E30" s="18"/>
    </row>
    <row r="33" spans="1:12" s="5" customFormat="1" x14ac:dyDescent="0.25">
      <c r="A33" s="2"/>
      <c r="B33" s="2"/>
      <c r="C33" s="2"/>
      <c r="D33" s="2"/>
      <c r="E33" s="2"/>
      <c r="G33" s="69"/>
      <c r="L33" s="69"/>
    </row>
    <row r="34" spans="1:12" s="5" customFormat="1" ht="15.75" thickBot="1" x14ac:dyDescent="0.3">
      <c r="A34" s="2"/>
      <c r="B34" s="2"/>
      <c r="C34" s="2"/>
      <c r="D34" s="2"/>
      <c r="E34" s="2"/>
      <c r="G34" s="69"/>
      <c r="L34" s="69"/>
    </row>
    <row r="35" spans="1:12" s="5" customFormat="1" ht="24" x14ac:dyDescent="0.25">
      <c r="A35" s="2"/>
      <c r="B35" s="61" t="s">
        <v>11</v>
      </c>
      <c r="C35" s="62" t="s">
        <v>658</v>
      </c>
      <c r="D35" s="62" t="s">
        <v>659</v>
      </c>
      <c r="E35" s="63" t="s">
        <v>613</v>
      </c>
      <c r="G35" s="69"/>
      <c r="L35" s="69"/>
    </row>
    <row r="36" spans="1:12" x14ac:dyDescent="0.25">
      <c r="B36" s="35" t="s">
        <v>7</v>
      </c>
      <c r="C36" s="39">
        <v>2833897.4401899213</v>
      </c>
      <c r="D36" s="47">
        <v>0.44341663475406895</v>
      </c>
      <c r="E36" s="36">
        <v>1.17E-2</v>
      </c>
    </row>
    <row r="37" spans="1:12" x14ac:dyDescent="0.25">
      <c r="B37" s="35" t="s">
        <v>8</v>
      </c>
      <c r="C37" s="39">
        <v>1644000.1867701435</v>
      </c>
      <c r="D37" s="47">
        <v>0.25723479615544004</v>
      </c>
      <c r="E37" s="36">
        <v>1.7999999999999999E-2</v>
      </c>
    </row>
    <row r="38" spans="1:12" x14ac:dyDescent="0.25">
      <c r="B38" s="35" t="s">
        <v>9</v>
      </c>
      <c r="C38" s="39">
        <v>982109.80440228444</v>
      </c>
      <c r="D38" s="47">
        <v>0.1536695782462236</v>
      </c>
      <c r="E38" s="36">
        <v>2.4899999999999999E-2</v>
      </c>
    </row>
    <row r="39" spans="1:12" x14ac:dyDescent="0.25">
      <c r="B39" s="35" t="s">
        <v>10</v>
      </c>
      <c r="C39" s="39">
        <v>870021.46866372658</v>
      </c>
      <c r="D39" s="47">
        <v>0.13613124678668967</v>
      </c>
      <c r="E39" s="36">
        <v>2.7E-2</v>
      </c>
    </row>
    <row r="40" spans="1:12" x14ac:dyDescent="0.25">
      <c r="B40" s="35" t="s">
        <v>1</v>
      </c>
      <c r="C40" s="39">
        <v>61020.100112744964</v>
      </c>
      <c r="D40" s="47">
        <v>9.5477440575747977E-3</v>
      </c>
      <c r="E40" s="36">
        <v>0.1014</v>
      </c>
    </row>
    <row r="41" spans="1:12" ht="15.75" thickBot="1" x14ac:dyDescent="0.3">
      <c r="B41" s="37" t="s">
        <v>17</v>
      </c>
      <c r="C41" s="49">
        <f>SUM(C36:C40)</f>
        <v>6391049.0001388211</v>
      </c>
      <c r="D41" s="55">
        <f>SUM(D36:D40)</f>
        <v>0.999999999999997</v>
      </c>
      <c r="E41" s="38">
        <v>0</v>
      </c>
    </row>
    <row r="42" spans="1:12" x14ac:dyDescent="0.25">
      <c r="B42" s="16"/>
      <c r="C42" s="17"/>
      <c r="D42" s="18"/>
      <c r="E42" s="18"/>
    </row>
    <row r="43" spans="1:12" x14ac:dyDescent="0.25">
      <c r="B43" s="16"/>
      <c r="C43" s="17"/>
      <c r="D43" s="18"/>
      <c r="E43" s="18"/>
    </row>
    <row r="47" spans="1:12" s="5" customFormat="1" x14ac:dyDescent="0.25">
      <c r="A47" s="2"/>
      <c r="B47" s="2"/>
      <c r="C47" s="2"/>
      <c r="D47" s="2"/>
      <c r="E47" s="2"/>
      <c r="G47" s="69"/>
      <c r="L47" s="69"/>
    </row>
    <row r="48" spans="1:12" s="5" customFormat="1" ht="15.75" thickBot="1" x14ac:dyDescent="0.3">
      <c r="A48" s="2"/>
      <c r="B48" s="2"/>
      <c r="C48" s="2"/>
      <c r="D48" s="2"/>
      <c r="E48" s="2"/>
      <c r="G48" s="69"/>
      <c r="L48" s="69"/>
    </row>
    <row r="49" spans="1:12" s="5" customFormat="1" ht="24" x14ac:dyDescent="0.25">
      <c r="A49" s="2"/>
      <c r="B49" s="61" t="s">
        <v>12</v>
      </c>
      <c r="C49" s="62" t="s">
        <v>658</v>
      </c>
      <c r="D49" s="62" t="s">
        <v>659</v>
      </c>
      <c r="E49" s="63" t="s">
        <v>613</v>
      </c>
      <c r="G49" s="69"/>
      <c r="L49" s="69"/>
    </row>
    <row r="50" spans="1:12" x14ac:dyDescent="0.25">
      <c r="B50" s="35" t="s">
        <v>10</v>
      </c>
      <c r="C50" s="39">
        <v>4601533.4234162271</v>
      </c>
      <c r="D50" s="47">
        <v>0.71999658011012935</v>
      </c>
      <c r="E50" s="36">
        <v>6.6E-3</v>
      </c>
    </row>
    <row r="51" spans="1:12" x14ac:dyDescent="0.25">
      <c r="B51" s="35" t="s">
        <v>9</v>
      </c>
      <c r="C51" s="39">
        <v>1337048.7855402057</v>
      </c>
      <c r="D51" s="47">
        <v>0.20920646759415543</v>
      </c>
      <c r="E51" s="36">
        <v>2.0799999999999999E-2</v>
      </c>
    </row>
    <row r="52" spans="1:12" x14ac:dyDescent="0.25">
      <c r="B52" s="35" t="s">
        <v>8</v>
      </c>
      <c r="C52" s="39">
        <v>257371.33703534413</v>
      </c>
      <c r="D52" s="47">
        <v>4.0270593611432641E-2</v>
      </c>
      <c r="E52" s="36">
        <v>4.9099999999999998E-2</v>
      </c>
    </row>
    <row r="53" spans="1:12" x14ac:dyDescent="0.25">
      <c r="B53" s="35" t="s">
        <v>7</v>
      </c>
      <c r="C53" s="39">
        <v>131098.81949443996</v>
      </c>
      <c r="D53" s="47">
        <v>2.051287973094745E-2</v>
      </c>
      <c r="E53" s="36">
        <v>6.8099999999999994E-2</v>
      </c>
    </row>
    <row r="54" spans="1:12" x14ac:dyDescent="0.25">
      <c r="B54" s="35" t="s">
        <v>1</v>
      </c>
      <c r="C54" s="39">
        <v>63996.634652647917</v>
      </c>
      <c r="D54" s="47">
        <v>1.0013478953338904E-2</v>
      </c>
      <c r="E54" s="36">
        <v>9.1700000000000004E-2</v>
      </c>
    </row>
    <row r="55" spans="1:12" ht="15.75" thickBot="1" x14ac:dyDescent="0.3">
      <c r="B55" s="37" t="s">
        <v>17</v>
      </c>
      <c r="C55" s="49">
        <f>SUM(C50:C54)</f>
        <v>6391049.0001388649</v>
      </c>
      <c r="D55" s="55">
        <f>SUM(D50:D54)</f>
        <v>1.0000000000000036</v>
      </c>
      <c r="E55" s="38">
        <v>0</v>
      </c>
    </row>
    <row r="56" spans="1:12" x14ac:dyDescent="0.25">
      <c r="B56" s="16"/>
      <c r="C56" s="17"/>
      <c r="D56" s="18"/>
      <c r="E56" s="18"/>
    </row>
    <row r="57" spans="1:12" x14ac:dyDescent="0.25">
      <c r="B57" s="16"/>
      <c r="C57" s="17"/>
      <c r="D57" s="18"/>
      <c r="E57" s="18"/>
    </row>
    <row r="58" spans="1:12" x14ac:dyDescent="0.25">
      <c r="B58" s="16"/>
      <c r="C58" s="17"/>
      <c r="D58" s="18"/>
      <c r="E58" s="18"/>
    </row>
    <row r="61" spans="1:12" s="5" customFormat="1" x14ac:dyDescent="0.25">
      <c r="A61" s="2"/>
      <c r="B61" s="2"/>
      <c r="C61" s="2"/>
      <c r="D61" s="2"/>
      <c r="E61" s="2"/>
      <c r="G61" s="69"/>
      <c r="L61" s="69"/>
    </row>
    <row r="62" spans="1:12" s="5" customFormat="1" ht="15.75" thickBot="1" x14ac:dyDescent="0.3">
      <c r="A62" s="2"/>
      <c r="B62" s="2"/>
      <c r="C62" s="2"/>
      <c r="D62" s="2"/>
      <c r="E62" s="2"/>
      <c r="G62" s="69"/>
      <c r="L62" s="69"/>
    </row>
    <row r="63" spans="1:12" s="5" customFormat="1" ht="24" x14ac:dyDescent="0.25">
      <c r="A63" s="2"/>
      <c r="B63" s="61" t="s">
        <v>13</v>
      </c>
      <c r="C63" s="62" t="s">
        <v>658</v>
      </c>
      <c r="D63" s="62" t="s">
        <v>659</v>
      </c>
      <c r="E63" s="63" t="s">
        <v>613</v>
      </c>
      <c r="G63" s="69"/>
      <c r="L63" s="69"/>
    </row>
    <row r="64" spans="1:12" x14ac:dyDescent="0.25">
      <c r="B64" s="35" t="s">
        <v>10</v>
      </c>
      <c r="C64" s="39">
        <v>3354121.2627952169</v>
      </c>
      <c r="D64" s="47">
        <v>0.52481545090991344</v>
      </c>
      <c r="E64" s="36">
        <v>0.01</v>
      </c>
    </row>
    <row r="65" spans="1:12" x14ac:dyDescent="0.25">
      <c r="B65" s="35" t="s">
        <v>9</v>
      </c>
      <c r="C65" s="39">
        <v>1482677.8790050591</v>
      </c>
      <c r="D65" s="47">
        <v>0.23199288238485566</v>
      </c>
      <c r="E65" s="36">
        <v>1.9400000000000001E-2</v>
      </c>
    </row>
    <row r="66" spans="1:12" x14ac:dyDescent="0.25">
      <c r="B66" s="35" t="s">
        <v>8</v>
      </c>
      <c r="C66" s="39">
        <v>938100.35348137387</v>
      </c>
      <c r="D66" s="47">
        <v>0.1467834706729669</v>
      </c>
      <c r="E66" s="36">
        <v>2.58E-2</v>
      </c>
    </row>
    <row r="67" spans="1:12" x14ac:dyDescent="0.25">
      <c r="B67" s="35" t="s">
        <v>7</v>
      </c>
      <c r="C67" s="39">
        <v>580693.60480275855</v>
      </c>
      <c r="D67" s="47">
        <v>9.0860452609601877E-2</v>
      </c>
      <c r="E67" s="36">
        <v>3.3500000000000002E-2</v>
      </c>
    </row>
    <row r="68" spans="1:12" x14ac:dyDescent="0.25">
      <c r="B68" s="35" t="s">
        <v>1</v>
      </c>
      <c r="C68" s="39">
        <v>35455.900054409001</v>
      </c>
      <c r="D68" s="47">
        <v>5.5477434226585895E-3</v>
      </c>
      <c r="E68" s="36">
        <v>0.1321</v>
      </c>
    </row>
    <row r="69" spans="1:12" ht="15.75" thickBot="1" x14ac:dyDescent="0.3">
      <c r="B69" s="37" t="s">
        <v>17</v>
      </c>
      <c r="C69" s="49">
        <f>SUM(C64:C68)</f>
        <v>6391049.0001388174</v>
      </c>
      <c r="D69" s="55">
        <f>SUM(D64:D68)</f>
        <v>0.99999999999999645</v>
      </c>
      <c r="E69" s="38">
        <v>0</v>
      </c>
    </row>
    <row r="70" spans="1:12" x14ac:dyDescent="0.25">
      <c r="B70" s="16"/>
      <c r="C70" s="17"/>
      <c r="D70" s="18"/>
      <c r="E70" s="18"/>
    </row>
    <row r="71" spans="1:12" x14ac:dyDescent="0.25">
      <c r="B71" s="16"/>
      <c r="C71" s="17"/>
      <c r="D71" s="18"/>
      <c r="E71" s="18"/>
    </row>
    <row r="75" spans="1:12" s="5" customFormat="1" x14ac:dyDescent="0.25">
      <c r="A75" s="2"/>
      <c r="B75" s="2"/>
      <c r="C75" s="2"/>
      <c r="D75" s="2"/>
      <c r="E75" s="2"/>
      <c r="G75" s="69"/>
      <c r="L75" s="69"/>
    </row>
    <row r="76" spans="1:12" s="5" customFormat="1" ht="15.75" thickBot="1" x14ac:dyDescent="0.3">
      <c r="A76" s="2"/>
      <c r="B76" s="2"/>
      <c r="C76" s="2"/>
      <c r="D76" s="2"/>
      <c r="E76" s="2"/>
      <c r="G76" s="69"/>
      <c r="L76" s="69"/>
    </row>
    <row r="77" spans="1:12" s="5" customFormat="1" ht="24" x14ac:dyDescent="0.25">
      <c r="A77" s="2"/>
      <c r="B77" s="61" t="s">
        <v>14</v>
      </c>
      <c r="C77" s="62" t="s">
        <v>658</v>
      </c>
      <c r="D77" s="62" t="s">
        <v>659</v>
      </c>
      <c r="E77" s="63" t="s">
        <v>613</v>
      </c>
      <c r="G77" s="69"/>
      <c r="L77" s="69"/>
    </row>
    <row r="78" spans="1:12" x14ac:dyDescent="0.25">
      <c r="B78" s="35" t="s">
        <v>10</v>
      </c>
      <c r="C78" s="39">
        <v>3924098.7597328778</v>
      </c>
      <c r="D78" s="47">
        <v>0.61399916659184284</v>
      </c>
      <c r="E78" s="36">
        <v>8.3999999999999995E-3</v>
      </c>
    </row>
    <row r="79" spans="1:12" x14ac:dyDescent="0.25">
      <c r="B79" s="35" t="s">
        <v>9</v>
      </c>
      <c r="C79" s="39">
        <v>1827416.6926091684</v>
      </c>
      <c r="D79" s="47">
        <v>0.28593376338836857</v>
      </c>
      <c r="E79" s="36">
        <v>1.6799999999999999E-2</v>
      </c>
    </row>
    <row r="80" spans="1:12" x14ac:dyDescent="0.25">
      <c r="B80" s="35" t="s">
        <v>8</v>
      </c>
      <c r="C80" s="39">
        <v>501972.87014328851</v>
      </c>
      <c r="D80" s="47">
        <v>7.8543110862142287E-2</v>
      </c>
      <c r="E80" s="36">
        <v>3.5799999999999998E-2</v>
      </c>
    </row>
    <row r="81" spans="1:12" x14ac:dyDescent="0.25">
      <c r="B81" s="35" t="s">
        <v>7</v>
      </c>
      <c r="C81" s="39">
        <v>105258.3887778799</v>
      </c>
      <c r="D81" s="47">
        <v>1.6469657606379369E-2</v>
      </c>
      <c r="E81" s="36">
        <v>7.9899999999999999E-2</v>
      </c>
    </row>
    <row r="82" spans="1:12" x14ac:dyDescent="0.25">
      <c r="B82" s="35" t="s">
        <v>1</v>
      </c>
      <c r="C82" s="39">
        <v>32302.288875645994</v>
      </c>
      <c r="D82" s="47">
        <v>5.0543015512702618E-3</v>
      </c>
      <c r="E82" s="36">
        <v>0.13930000000000001</v>
      </c>
    </row>
    <row r="83" spans="1:12" ht="15.75" thickBot="1" x14ac:dyDescent="0.3">
      <c r="B83" s="37" t="s">
        <v>17</v>
      </c>
      <c r="C83" s="49">
        <f>SUM(C78:C82)</f>
        <v>6391049.0001388611</v>
      </c>
      <c r="D83" s="55">
        <f>SUM(D78:D82)</f>
        <v>1.0000000000000033</v>
      </c>
      <c r="E83" s="38">
        <v>0</v>
      </c>
    </row>
    <row r="84" spans="1:12" x14ac:dyDescent="0.25">
      <c r="B84" s="16"/>
      <c r="C84" s="17"/>
      <c r="D84" s="18"/>
      <c r="E84" s="18"/>
    </row>
    <row r="85" spans="1:12" x14ac:dyDescent="0.25">
      <c r="B85" s="16"/>
      <c r="C85" s="17"/>
      <c r="D85" s="18"/>
      <c r="E85" s="18"/>
    </row>
    <row r="89" spans="1:12" s="5" customFormat="1" x14ac:dyDescent="0.25">
      <c r="A89" s="2"/>
      <c r="B89" s="2"/>
      <c r="C89" s="2"/>
      <c r="D89" s="2"/>
      <c r="E89" s="2"/>
      <c r="G89" s="69"/>
      <c r="L89" s="69"/>
    </row>
    <row r="90" spans="1:12" s="5" customFormat="1" ht="15.75" thickBot="1" x14ac:dyDescent="0.3">
      <c r="A90" s="2"/>
      <c r="B90" s="2"/>
      <c r="C90" s="2"/>
      <c r="D90" s="2"/>
      <c r="E90" s="2"/>
      <c r="G90" s="69"/>
      <c r="L90" s="69"/>
    </row>
    <row r="91" spans="1:12" s="5" customFormat="1" ht="24" x14ac:dyDescent="0.25">
      <c r="A91" s="2"/>
      <c r="B91" s="61" t="s">
        <v>15</v>
      </c>
      <c r="C91" s="62" t="s">
        <v>658</v>
      </c>
      <c r="D91" s="62" t="s">
        <v>659</v>
      </c>
      <c r="E91" s="63" t="s">
        <v>613</v>
      </c>
      <c r="G91" s="69"/>
      <c r="L91" s="69"/>
    </row>
    <row r="92" spans="1:12" x14ac:dyDescent="0.25">
      <c r="B92" s="35" t="s">
        <v>10</v>
      </c>
      <c r="C92" s="39">
        <v>4340268.2609575223</v>
      </c>
      <c r="D92" s="47">
        <v>0.67911672416581903</v>
      </c>
      <c r="E92" s="36">
        <v>7.3000000000000001E-3</v>
      </c>
    </row>
    <row r="93" spans="1:12" x14ac:dyDescent="0.25">
      <c r="B93" s="35" t="s">
        <v>9</v>
      </c>
      <c r="C93" s="39">
        <v>1512688.1499913104</v>
      </c>
      <c r="D93" s="47">
        <v>0.23668855456411753</v>
      </c>
      <c r="E93" s="36">
        <v>1.9E-2</v>
      </c>
    </row>
    <row r="94" spans="1:12" x14ac:dyDescent="0.25">
      <c r="B94" s="35" t="s">
        <v>8</v>
      </c>
      <c r="C94" s="39">
        <v>384670.91288913693</v>
      </c>
      <c r="D94" s="47">
        <v>6.0189010110981836E-2</v>
      </c>
      <c r="E94" s="36">
        <v>4.1300000000000003E-2</v>
      </c>
    </row>
    <row r="95" spans="1:12" x14ac:dyDescent="0.25">
      <c r="B95" s="35" t="s">
        <v>7</v>
      </c>
      <c r="C95" s="39">
        <v>110509.86753233297</v>
      </c>
      <c r="D95" s="47">
        <v>1.729135037611701E-2</v>
      </c>
      <c r="E95" s="36">
        <v>8.4099999999999994E-2</v>
      </c>
    </row>
    <row r="96" spans="1:12" x14ac:dyDescent="0.25">
      <c r="B96" s="35" t="s">
        <v>1</v>
      </c>
      <c r="C96" s="39">
        <v>42911.808768584982</v>
      </c>
      <c r="D96" s="47">
        <v>6.7143607829720543E-3</v>
      </c>
      <c r="E96" s="36">
        <v>0.1275</v>
      </c>
    </row>
    <row r="97" spans="1:12" ht="15.75" thickBot="1" x14ac:dyDescent="0.3">
      <c r="B97" s="37" t="s">
        <v>17</v>
      </c>
      <c r="C97" s="49">
        <f>SUM(C92:C96)</f>
        <v>6391049.0001388881</v>
      </c>
      <c r="D97" s="55">
        <f>SUM(D92:D96)</f>
        <v>1.0000000000000075</v>
      </c>
      <c r="E97" s="38">
        <v>0</v>
      </c>
    </row>
    <row r="98" spans="1:12" x14ac:dyDescent="0.25">
      <c r="B98" s="16"/>
      <c r="C98" s="17"/>
      <c r="D98" s="18"/>
      <c r="E98" s="18"/>
    </row>
    <row r="99" spans="1:12" x14ac:dyDescent="0.25">
      <c r="B99" s="16"/>
      <c r="C99" s="17"/>
      <c r="D99" s="18"/>
      <c r="E99" s="18"/>
    </row>
    <row r="100" spans="1:12" x14ac:dyDescent="0.25">
      <c r="B100" s="16"/>
      <c r="C100" s="17"/>
      <c r="D100" s="18"/>
      <c r="E100" s="18"/>
    </row>
    <row r="103" spans="1:12" s="5" customFormat="1" x14ac:dyDescent="0.25">
      <c r="A103" s="2"/>
      <c r="B103" s="2"/>
      <c r="C103" s="2"/>
      <c r="D103" s="2"/>
      <c r="E103" s="2"/>
      <c r="G103" s="69"/>
      <c r="L103" s="69"/>
    </row>
    <row r="104" spans="1:12" s="5" customFormat="1" x14ac:dyDescent="0.25">
      <c r="A104" s="2"/>
      <c r="B104" s="2"/>
      <c r="C104" s="2"/>
      <c r="D104" s="2"/>
      <c r="E104" s="2"/>
      <c r="G104" s="69"/>
      <c r="L104" s="69"/>
    </row>
    <row r="105" spans="1:12" ht="15.75" thickBot="1" x14ac:dyDescent="0.3"/>
    <row r="106" spans="1:12" ht="24" x14ac:dyDescent="0.25">
      <c r="B106" s="61" t="s">
        <v>630</v>
      </c>
      <c r="C106" s="62" t="s">
        <v>658</v>
      </c>
      <c r="D106" s="62" t="s">
        <v>659</v>
      </c>
      <c r="E106" s="63" t="s">
        <v>613</v>
      </c>
    </row>
    <row r="107" spans="1:12" ht="15" customHeight="1" x14ac:dyDescent="0.25">
      <c r="B107" s="35" t="s">
        <v>614</v>
      </c>
      <c r="C107" s="39">
        <v>4876463.9531231374</v>
      </c>
      <c r="D107" s="47">
        <f>C107/6391049</f>
        <v>0.76301464018240783</v>
      </c>
      <c r="E107" s="36">
        <v>5.8999999999999999E-3</v>
      </c>
    </row>
    <row r="108" spans="1:12" ht="15" customHeight="1" x14ac:dyDescent="0.25">
      <c r="B108" s="35" t="s">
        <v>21</v>
      </c>
      <c r="C108" s="39">
        <v>4141252.0371034713</v>
      </c>
      <c r="D108" s="47">
        <f>C108/6391049</f>
        <v>0.64797688722203062</v>
      </c>
      <c r="E108" s="36">
        <v>7.7999999999999996E-3</v>
      </c>
    </row>
    <row r="109" spans="1:12" ht="15" customHeight="1" x14ac:dyDescent="0.25">
      <c r="B109" s="35" t="s">
        <v>19</v>
      </c>
      <c r="C109" s="39">
        <v>2385428.0078095454</v>
      </c>
      <c r="D109" s="47">
        <f t="shared" ref="D109:D119" si="0">C109/6391049</f>
        <v>0.37324514454662222</v>
      </c>
      <c r="E109" s="36">
        <v>1.37E-2</v>
      </c>
    </row>
    <row r="110" spans="1:12" ht="15" customHeight="1" x14ac:dyDescent="0.25">
      <c r="B110" s="35" t="s">
        <v>26</v>
      </c>
      <c r="C110" s="39">
        <v>1541347.3040718695</v>
      </c>
      <c r="D110" s="47">
        <f t="shared" si="0"/>
        <v>0.24117281905863489</v>
      </c>
      <c r="E110" s="36">
        <v>1.8800000000000001E-2</v>
      </c>
    </row>
    <row r="111" spans="1:12" ht="15" customHeight="1" x14ac:dyDescent="0.25">
      <c r="B111" s="35" t="s">
        <v>23</v>
      </c>
      <c r="C111" s="39">
        <v>1202532.7480148931</v>
      </c>
      <c r="D111" s="47">
        <f t="shared" si="0"/>
        <v>0.18815889973850822</v>
      </c>
      <c r="E111" s="36">
        <v>2.24E-2</v>
      </c>
    </row>
    <row r="112" spans="1:12" x14ac:dyDescent="0.25">
      <c r="B112" s="35" t="s">
        <v>16</v>
      </c>
      <c r="C112" s="39">
        <v>925096.66047753009</v>
      </c>
      <c r="D112" s="47">
        <f t="shared" si="0"/>
        <v>0.14474879796376622</v>
      </c>
      <c r="E112" s="36">
        <v>2.5600000000000001E-2</v>
      </c>
    </row>
    <row r="113" spans="2:5" ht="15" customHeight="1" x14ac:dyDescent="0.25">
      <c r="B113" s="35" t="s">
        <v>27</v>
      </c>
      <c r="C113" s="39">
        <v>466023.22900952341</v>
      </c>
      <c r="D113" s="47">
        <f t="shared" si="0"/>
        <v>7.2918112348931044E-2</v>
      </c>
      <c r="E113" s="36">
        <v>3.7999999999999999E-2</v>
      </c>
    </row>
    <row r="114" spans="2:5" ht="15" customHeight="1" x14ac:dyDescent="0.25">
      <c r="B114" s="35" t="s">
        <v>22</v>
      </c>
      <c r="C114" s="39">
        <v>448083.80599953898</v>
      </c>
      <c r="D114" s="47">
        <f t="shared" si="0"/>
        <v>7.0111151706009289E-2</v>
      </c>
      <c r="E114" s="36">
        <v>3.8699999999999998E-2</v>
      </c>
    </row>
    <row r="115" spans="2:5" ht="15" customHeight="1" x14ac:dyDescent="0.25">
      <c r="B115" s="35" t="s">
        <v>25</v>
      </c>
      <c r="C115" s="39">
        <v>445375.06283190835</v>
      </c>
      <c r="D115" s="47">
        <f t="shared" si="0"/>
        <v>6.9687317814635497E-2</v>
      </c>
      <c r="E115" s="36">
        <v>3.9699999999999999E-2</v>
      </c>
    </row>
    <row r="116" spans="2:5" ht="15" customHeight="1" x14ac:dyDescent="0.25">
      <c r="B116" s="35" t="s">
        <v>29</v>
      </c>
      <c r="C116" s="39">
        <v>396471.25810450508</v>
      </c>
      <c r="D116" s="47">
        <f t="shared" si="0"/>
        <v>6.2035396396507847E-2</v>
      </c>
      <c r="E116" s="36">
        <v>4.1500000000000002E-2</v>
      </c>
    </row>
    <row r="117" spans="2:5" ht="15" customHeight="1" x14ac:dyDescent="0.25">
      <c r="B117" s="35" t="s">
        <v>20</v>
      </c>
      <c r="C117" s="39">
        <v>385742.25264869869</v>
      </c>
      <c r="D117" s="47">
        <f t="shared" si="0"/>
        <v>6.035664139778911E-2</v>
      </c>
      <c r="E117" s="36">
        <v>4.2200000000000001E-2</v>
      </c>
    </row>
    <row r="118" spans="2:5" ht="15" customHeight="1" x14ac:dyDescent="0.25">
      <c r="B118" s="35" t="s">
        <v>28</v>
      </c>
      <c r="C118" s="39">
        <v>341057.33795466786</v>
      </c>
      <c r="D118" s="47">
        <f t="shared" si="0"/>
        <v>5.3364844793815203E-2</v>
      </c>
      <c r="E118" s="36">
        <v>4.5100000000000001E-2</v>
      </c>
    </row>
    <row r="119" spans="2:5" ht="15" customHeight="1" x14ac:dyDescent="0.25">
      <c r="B119" s="35" t="s">
        <v>18</v>
      </c>
      <c r="C119" s="39">
        <v>327144.11843597371</v>
      </c>
      <c r="D119" s="47">
        <f t="shared" si="0"/>
        <v>5.1187859526029875E-2</v>
      </c>
      <c r="E119" s="36">
        <v>4.6399999999999997E-2</v>
      </c>
    </row>
    <row r="120" spans="2:5" ht="15" customHeight="1" thickBot="1" x14ac:dyDescent="0.3">
      <c r="B120" s="40" t="s">
        <v>24</v>
      </c>
      <c r="C120" s="41">
        <v>191729.99611520109</v>
      </c>
      <c r="D120" s="56">
        <f>C120/6391049</f>
        <v>2.9999769382960621E-2</v>
      </c>
      <c r="E120" s="42">
        <v>6.1199999999999997E-2</v>
      </c>
    </row>
    <row r="121" spans="2:5" ht="15" customHeight="1" x14ac:dyDescent="0.25">
      <c r="B121" s="16"/>
      <c r="C121" s="17"/>
      <c r="D121" s="18"/>
      <c r="E121" s="21"/>
    </row>
    <row r="122" spans="2:5" ht="15" customHeight="1" x14ac:dyDescent="0.25">
      <c r="B122" s="16"/>
      <c r="C122" s="17"/>
      <c r="D122" s="18"/>
      <c r="E122" s="21"/>
    </row>
    <row r="123" spans="2:5" ht="15" customHeight="1" x14ac:dyDescent="0.25">
      <c r="B123" s="16"/>
      <c r="C123" s="17"/>
      <c r="D123" s="18"/>
      <c r="E123" s="21"/>
    </row>
    <row r="124" spans="2:5" ht="15" customHeight="1" x14ac:dyDescent="0.25">
      <c r="B124" s="16"/>
      <c r="C124" s="17"/>
      <c r="D124" s="18"/>
      <c r="E124" s="21"/>
    </row>
    <row r="125" spans="2:5" ht="15" customHeight="1" x14ac:dyDescent="0.25">
      <c r="B125" s="16"/>
      <c r="C125" s="17"/>
      <c r="D125" s="18"/>
      <c r="E125" s="21"/>
    </row>
    <row r="126" spans="2:5" ht="15" customHeight="1" x14ac:dyDescent="0.25">
      <c r="B126" s="16"/>
      <c r="C126" s="17"/>
      <c r="D126" s="18"/>
      <c r="E126" s="21"/>
    </row>
    <row r="127" spans="2:5" ht="15" customHeight="1" x14ac:dyDescent="0.25">
      <c r="B127" s="16"/>
      <c r="C127" s="17"/>
      <c r="D127" s="18"/>
      <c r="E127" s="21"/>
    </row>
    <row r="128" spans="2:5" ht="15" customHeight="1" x14ac:dyDescent="0.25">
      <c r="B128" s="16"/>
      <c r="C128" s="17"/>
      <c r="D128" s="18"/>
      <c r="E128" s="21"/>
    </row>
    <row r="130" spans="2:5" ht="15.75" thickBot="1" x14ac:dyDescent="0.3"/>
    <row r="131" spans="2:5" ht="36" x14ac:dyDescent="0.25">
      <c r="B131" s="61" t="s">
        <v>615</v>
      </c>
      <c r="C131" s="62" t="s">
        <v>658</v>
      </c>
      <c r="D131" s="62" t="s">
        <v>659</v>
      </c>
      <c r="E131" s="63" t="s">
        <v>613</v>
      </c>
    </row>
    <row r="132" spans="2:5" x14ac:dyDescent="0.25">
      <c r="B132" s="35" t="s">
        <v>33</v>
      </c>
      <c r="C132" s="39">
        <v>580037.2225000998</v>
      </c>
      <c r="D132" s="47">
        <v>9.0757749234515184E-2</v>
      </c>
      <c r="E132" s="36">
        <v>3.2000000000000001E-2</v>
      </c>
    </row>
    <row r="133" spans="2:5" x14ac:dyDescent="0.25">
      <c r="B133" s="35" t="s">
        <v>32</v>
      </c>
      <c r="C133" s="39">
        <v>3308388.2641014997</v>
      </c>
      <c r="D133" s="47">
        <v>0.51765966182228118</v>
      </c>
      <c r="E133" s="36">
        <v>1.03E-2</v>
      </c>
    </row>
    <row r="134" spans="2:5" x14ac:dyDescent="0.25">
      <c r="B134" s="35" t="s">
        <v>31</v>
      </c>
      <c r="C134" s="39">
        <v>2090246.4944125463</v>
      </c>
      <c r="D134" s="47">
        <v>0.32705843663022111</v>
      </c>
      <c r="E134" s="36">
        <v>1.54E-2</v>
      </c>
    </row>
    <row r="135" spans="2:5" x14ac:dyDescent="0.25">
      <c r="B135" s="35" t="s">
        <v>30</v>
      </c>
      <c r="C135" s="39">
        <v>315871.37727702648</v>
      </c>
      <c r="D135" s="47">
        <v>4.9424026833492354E-2</v>
      </c>
      <c r="E135" s="36">
        <v>4.6300000000000001E-2</v>
      </c>
    </row>
    <row r="136" spans="2:5" x14ac:dyDescent="0.25">
      <c r="B136" s="35" t="s">
        <v>1</v>
      </c>
      <c r="C136" s="39">
        <v>96505.641847653009</v>
      </c>
      <c r="D136" s="47">
        <v>1.5100125479488033E-2</v>
      </c>
      <c r="E136" s="36">
        <v>8.1199999999999994E-2</v>
      </c>
    </row>
    <row r="137" spans="2:5" ht="15.75" thickBot="1" x14ac:dyDescent="0.3">
      <c r="B137" s="37" t="s">
        <v>17</v>
      </c>
      <c r="C137" s="49">
        <f>SUM(C132:C136)</f>
        <v>6391049.0001388257</v>
      </c>
      <c r="D137" s="55">
        <f>SUM(D132:D136)</f>
        <v>0.99999999999999789</v>
      </c>
      <c r="E137" s="38">
        <v>0</v>
      </c>
    </row>
    <row r="138" spans="2:5" ht="15" customHeight="1" x14ac:dyDescent="0.25">
      <c r="B138" s="16"/>
      <c r="C138" s="17"/>
      <c r="D138" s="18"/>
      <c r="E138" s="21"/>
    </row>
    <row r="139" spans="2:5" ht="15" customHeight="1" x14ac:dyDescent="0.25">
      <c r="B139" s="16"/>
      <c r="C139" s="17"/>
      <c r="D139" s="18"/>
      <c r="E139" s="21"/>
    </row>
    <row r="140" spans="2:5" ht="15" customHeight="1" x14ac:dyDescent="0.25">
      <c r="B140" s="16"/>
      <c r="C140" s="17"/>
      <c r="D140" s="18"/>
      <c r="E140" s="21"/>
    </row>
    <row r="141" spans="2:5" ht="15" customHeight="1" x14ac:dyDescent="0.25">
      <c r="B141" s="16"/>
      <c r="C141" s="17"/>
      <c r="D141" s="18"/>
      <c r="E141" s="21"/>
    </row>
    <row r="142" spans="2:5" ht="15" customHeight="1" x14ac:dyDescent="0.25">
      <c r="B142" s="16"/>
      <c r="C142" s="17"/>
      <c r="D142" s="18"/>
      <c r="E142" s="21"/>
    </row>
    <row r="143" spans="2:5" ht="15" customHeight="1" x14ac:dyDescent="0.25">
      <c r="B143" s="16"/>
      <c r="C143" s="17"/>
      <c r="D143" s="18"/>
      <c r="E143" s="21"/>
    </row>
    <row r="144" spans="2:5" ht="15" customHeight="1" x14ac:dyDescent="0.25">
      <c r="B144" s="16"/>
      <c r="C144" s="17"/>
      <c r="D144" s="18"/>
      <c r="E144" s="21"/>
    </row>
    <row r="145" spans="2:5" ht="15" customHeight="1" x14ac:dyDescent="0.25">
      <c r="B145" s="16"/>
      <c r="C145" s="17"/>
      <c r="D145" s="18"/>
      <c r="E145" s="21"/>
    </row>
    <row r="147" spans="2:5" ht="15.75" thickBot="1" x14ac:dyDescent="0.3"/>
    <row r="148" spans="2:5" ht="24" x14ac:dyDescent="0.25">
      <c r="B148" s="61" t="s">
        <v>34</v>
      </c>
      <c r="C148" s="62" t="s">
        <v>658</v>
      </c>
      <c r="D148" s="62" t="s">
        <v>659</v>
      </c>
      <c r="E148" s="63" t="s">
        <v>613</v>
      </c>
    </row>
    <row r="149" spans="2:5" x14ac:dyDescent="0.25">
      <c r="B149" s="35" t="s">
        <v>36</v>
      </c>
      <c r="C149" s="39">
        <v>3792051.6774694542</v>
      </c>
      <c r="D149" s="47">
        <v>0.5933379132888944</v>
      </c>
      <c r="E149" s="36">
        <v>8.8000000000000005E-3</v>
      </c>
    </row>
    <row r="150" spans="2:5" x14ac:dyDescent="0.25">
      <c r="B150" s="35" t="s">
        <v>37</v>
      </c>
      <c r="C150" s="39">
        <v>913891.65895710059</v>
      </c>
      <c r="D150" s="47">
        <v>0.14299556441160866</v>
      </c>
      <c r="E150" s="36">
        <v>2.6100000000000002E-2</v>
      </c>
    </row>
    <row r="151" spans="2:5" x14ac:dyDescent="0.25">
      <c r="B151" s="35" t="s">
        <v>39</v>
      </c>
      <c r="C151" s="39">
        <v>908834.34014873253</v>
      </c>
      <c r="D151" s="47">
        <v>0.14220425162269745</v>
      </c>
      <c r="E151" s="36">
        <v>2.5700000000000001E-2</v>
      </c>
    </row>
    <row r="152" spans="2:5" x14ac:dyDescent="0.25">
      <c r="B152" s="35" t="s">
        <v>38</v>
      </c>
      <c r="C152" s="39">
        <v>503053.06100089359</v>
      </c>
      <c r="D152" s="47">
        <v>7.8712127068649482E-2</v>
      </c>
      <c r="E152" s="36">
        <v>3.6499999999999998E-2</v>
      </c>
    </row>
    <row r="153" spans="2:5" x14ac:dyDescent="0.25">
      <c r="B153" s="35" t="s">
        <v>40</v>
      </c>
      <c r="C153" s="39">
        <v>117932.69093107003</v>
      </c>
      <c r="D153" s="47">
        <v>1.8452790915624032E-2</v>
      </c>
      <c r="E153" s="36">
        <v>7.4200000000000002E-2</v>
      </c>
    </row>
    <row r="154" spans="2:5" x14ac:dyDescent="0.25">
      <c r="B154" s="35" t="s">
        <v>35</v>
      </c>
      <c r="C154" s="39">
        <v>65657.79834498401</v>
      </c>
      <c r="D154" s="47">
        <v>1.0273399303237648E-2</v>
      </c>
      <c r="E154" s="36">
        <v>0.106</v>
      </c>
    </row>
    <row r="155" spans="2:5" x14ac:dyDescent="0.25">
      <c r="B155" s="35" t="s">
        <v>1</v>
      </c>
      <c r="C155" s="39">
        <v>89627.773286624972</v>
      </c>
      <c r="D155" s="47">
        <v>1.4023953389291475E-2</v>
      </c>
      <c r="E155" s="36">
        <v>8.2000000000000003E-2</v>
      </c>
    </row>
    <row r="156" spans="2:5" ht="15.75" thickBot="1" x14ac:dyDescent="0.3">
      <c r="B156" s="37" t="s">
        <v>17</v>
      </c>
      <c r="C156" s="49">
        <f>SUM(C149:C155)</f>
        <v>6391049.0001388602</v>
      </c>
      <c r="D156" s="55">
        <f>SUM(D149:D155)</f>
        <v>1.0000000000000031</v>
      </c>
      <c r="E156" s="38">
        <v>0</v>
      </c>
    </row>
    <row r="157" spans="2:5" ht="15" customHeight="1" x14ac:dyDescent="0.25"/>
    <row r="158" spans="2:5" ht="15" customHeight="1" x14ac:dyDescent="0.25"/>
    <row r="159" spans="2:5" ht="15" customHeight="1" x14ac:dyDescent="0.25">
      <c r="B159" s="16"/>
      <c r="C159" s="17"/>
      <c r="D159" s="18"/>
      <c r="E159" s="21"/>
    </row>
    <row r="160" spans="2:5" ht="15" customHeight="1" x14ac:dyDescent="0.25">
      <c r="B160" s="16"/>
      <c r="C160" s="17"/>
      <c r="D160" s="18"/>
      <c r="E160" s="21"/>
    </row>
    <row r="161" spans="2:5" ht="15" customHeight="1" x14ac:dyDescent="0.25">
      <c r="B161" s="16"/>
      <c r="C161" s="17"/>
      <c r="D161" s="18"/>
      <c r="E161" s="21"/>
    </row>
    <row r="162" spans="2:5" ht="15" customHeight="1" x14ac:dyDescent="0.25">
      <c r="B162" s="16"/>
      <c r="C162" s="17"/>
      <c r="D162" s="18"/>
      <c r="E162" s="21"/>
    </row>
    <row r="163" spans="2:5" ht="15" customHeight="1" x14ac:dyDescent="0.25">
      <c r="B163" s="16"/>
      <c r="C163" s="17"/>
      <c r="D163" s="18"/>
      <c r="E163" s="21"/>
    </row>
    <row r="164" spans="2:5" ht="15" customHeight="1" x14ac:dyDescent="0.25">
      <c r="B164" s="16"/>
      <c r="C164" s="17"/>
      <c r="D164" s="18"/>
      <c r="E164" s="21"/>
    </row>
    <row r="165" spans="2:5" ht="15.75" thickBot="1" x14ac:dyDescent="0.3"/>
    <row r="166" spans="2:5" ht="24" x14ac:dyDescent="0.25">
      <c r="B166" s="61" t="s">
        <v>41</v>
      </c>
      <c r="C166" s="62" t="s">
        <v>658</v>
      </c>
      <c r="D166" s="62" t="s">
        <v>659</v>
      </c>
      <c r="E166" s="63" t="s">
        <v>613</v>
      </c>
    </row>
    <row r="167" spans="2:5" x14ac:dyDescent="0.25">
      <c r="B167" s="35" t="s">
        <v>42</v>
      </c>
      <c r="C167" s="39">
        <v>2600825.1523053991</v>
      </c>
      <c r="D167" s="47">
        <v>0.40694808508726793</v>
      </c>
      <c r="E167" s="36">
        <v>1.2699999999999999E-2</v>
      </c>
    </row>
    <row r="168" spans="2:5" x14ac:dyDescent="0.25">
      <c r="B168" s="35" t="s">
        <v>44</v>
      </c>
      <c r="C168" s="39">
        <v>1533846.1269668683</v>
      </c>
      <c r="D168" s="47">
        <v>0.23999911860064707</v>
      </c>
      <c r="E168" s="36">
        <v>1.8700000000000001E-2</v>
      </c>
    </row>
    <row r="169" spans="2:5" x14ac:dyDescent="0.25">
      <c r="B169" s="35" t="s">
        <v>43</v>
      </c>
      <c r="C169" s="39">
        <v>1003971.1715262752</v>
      </c>
      <c r="D169" s="47">
        <v>0.15709020092076667</v>
      </c>
      <c r="E169" s="36">
        <v>2.4500000000000001E-2</v>
      </c>
    </row>
    <row r="170" spans="2:5" x14ac:dyDescent="0.25">
      <c r="B170" s="35" t="s">
        <v>47</v>
      </c>
      <c r="C170" s="39">
        <v>512687.60076837603</v>
      </c>
      <c r="D170" s="47">
        <v>8.0219632294673118E-2</v>
      </c>
      <c r="E170" s="36">
        <v>3.6200000000000003E-2</v>
      </c>
    </row>
    <row r="171" spans="2:5" x14ac:dyDescent="0.25">
      <c r="B171" s="35" t="s">
        <v>46</v>
      </c>
      <c r="C171" s="39">
        <v>276965.48020451603</v>
      </c>
      <c r="D171" s="47">
        <v>4.3336466392058529E-2</v>
      </c>
      <c r="E171" s="36">
        <v>4.9399999999999999E-2</v>
      </c>
    </row>
    <row r="172" spans="2:5" x14ac:dyDescent="0.25">
      <c r="B172" s="35" t="s">
        <v>45</v>
      </c>
      <c r="C172" s="39">
        <v>249613.45639943579</v>
      </c>
      <c r="D172" s="47">
        <v>3.905672705592042E-2</v>
      </c>
      <c r="E172" s="36">
        <v>5.4699999999999999E-2</v>
      </c>
    </row>
    <row r="173" spans="2:5" x14ac:dyDescent="0.25">
      <c r="B173" s="35" t="s">
        <v>35</v>
      </c>
      <c r="C173" s="39">
        <v>163122.97767004007</v>
      </c>
      <c r="D173" s="47">
        <v>2.5523662495232999E-2</v>
      </c>
      <c r="E173" s="36">
        <v>6.3399999999999998E-2</v>
      </c>
    </row>
    <row r="174" spans="2:5" x14ac:dyDescent="0.25">
      <c r="B174" s="35" t="s">
        <v>1</v>
      </c>
      <c r="C174" s="39">
        <v>50017.034297892962</v>
      </c>
      <c r="D174" s="47">
        <v>7.8261071534276114E-3</v>
      </c>
      <c r="E174" s="36">
        <v>0.1212</v>
      </c>
    </row>
    <row r="175" spans="2:5" ht="15.75" thickBot="1" x14ac:dyDescent="0.3">
      <c r="B175" s="37" t="s">
        <v>17</v>
      </c>
      <c r="C175" s="49">
        <f>SUM(C167:C174)</f>
        <v>6391049.0001388043</v>
      </c>
      <c r="D175" s="55">
        <f>SUM(D167:D174)</f>
        <v>0.99999999999999434</v>
      </c>
      <c r="E175" s="38">
        <v>0</v>
      </c>
    </row>
    <row r="176" spans="2:5" ht="15" customHeight="1" x14ac:dyDescent="0.25">
      <c r="B176" s="16"/>
      <c r="C176" s="17"/>
      <c r="D176" s="18"/>
      <c r="E176" s="21"/>
    </row>
    <row r="177" spans="2:5" ht="15" customHeight="1" x14ac:dyDescent="0.25"/>
    <row r="178" spans="2:5" ht="15" customHeight="1" x14ac:dyDescent="0.25"/>
    <row r="179" spans="2:5" ht="15" customHeight="1" x14ac:dyDescent="0.25">
      <c r="B179" s="16"/>
      <c r="C179" s="17"/>
      <c r="D179" s="18"/>
      <c r="E179" s="21"/>
    </row>
    <row r="180" spans="2:5" ht="15" customHeight="1" x14ac:dyDescent="0.25">
      <c r="B180" s="16"/>
      <c r="C180" s="17"/>
      <c r="D180" s="18"/>
      <c r="E180" s="21"/>
    </row>
    <row r="181" spans="2:5" ht="15" customHeight="1" x14ac:dyDescent="0.25">
      <c r="B181" s="16"/>
      <c r="C181" s="17"/>
      <c r="D181" s="18"/>
      <c r="E181" s="21"/>
    </row>
    <row r="182" spans="2:5" ht="15" customHeight="1" x14ac:dyDescent="0.25">
      <c r="B182" s="16"/>
      <c r="C182" s="17"/>
      <c r="D182" s="18"/>
      <c r="E182" s="21"/>
    </row>
    <row r="183" spans="2:5" ht="15" customHeight="1" x14ac:dyDescent="0.25">
      <c r="B183" s="16"/>
      <c r="C183" s="17"/>
      <c r="D183" s="18"/>
      <c r="E183" s="21"/>
    </row>
    <row r="184" spans="2:5" ht="15.75" thickBot="1" x14ac:dyDescent="0.3"/>
    <row r="185" spans="2:5" ht="36" x14ac:dyDescent="0.25">
      <c r="B185" s="61" t="s">
        <v>644</v>
      </c>
      <c r="C185" s="62" t="s">
        <v>658</v>
      </c>
      <c r="D185" s="62" t="s">
        <v>659</v>
      </c>
      <c r="E185" s="63" t="s">
        <v>613</v>
      </c>
    </row>
    <row r="186" spans="2:5" x14ac:dyDescent="0.25">
      <c r="B186" s="35" t="s">
        <v>31</v>
      </c>
      <c r="C186" s="39">
        <v>3012942.6901841941</v>
      </c>
      <c r="D186" s="47">
        <v>0.47143163667165455</v>
      </c>
      <c r="E186" s="36">
        <v>1.09E-2</v>
      </c>
    </row>
    <row r="187" spans="2:5" x14ac:dyDescent="0.25">
      <c r="B187" s="35" t="s">
        <v>32</v>
      </c>
      <c r="C187" s="39">
        <v>3296887.0949789891</v>
      </c>
      <c r="D187" s="47">
        <v>0.51586008727321087</v>
      </c>
      <c r="E187" s="36">
        <v>9.9000000000000008E-3</v>
      </c>
    </row>
    <row r="188" spans="2:5" x14ac:dyDescent="0.25">
      <c r="B188" s="35" t="s">
        <v>1</v>
      </c>
      <c r="C188" s="39">
        <v>81219.214975696013</v>
      </c>
      <c r="D188" s="47">
        <v>1.2708276055140808E-2</v>
      </c>
      <c r="E188" s="36">
        <v>9.4700000000000006E-2</v>
      </c>
    </row>
    <row r="189" spans="2:5" ht="15.75" thickBot="1" x14ac:dyDescent="0.3">
      <c r="B189" s="37" t="s">
        <v>17</v>
      </c>
      <c r="C189" s="49">
        <f>SUM(C186:C188)</f>
        <v>6391049.0001388788</v>
      </c>
      <c r="D189" s="55">
        <f>SUM(D186:D188)</f>
        <v>1.0000000000000062</v>
      </c>
      <c r="E189" s="38">
        <v>0</v>
      </c>
    </row>
    <row r="190" spans="2:5" ht="15" customHeight="1" x14ac:dyDescent="0.25"/>
    <row r="191" spans="2:5" ht="15" customHeight="1" x14ac:dyDescent="0.25">
      <c r="B191" s="16"/>
      <c r="C191" s="17"/>
      <c r="D191" s="18"/>
      <c r="E191" s="21"/>
    </row>
    <row r="192" spans="2:5" ht="15" customHeight="1" x14ac:dyDescent="0.25">
      <c r="B192" s="16"/>
      <c r="C192" s="17"/>
      <c r="D192" s="18"/>
      <c r="E192" s="21"/>
    </row>
    <row r="193" spans="2:5" ht="15" customHeight="1" x14ac:dyDescent="0.25">
      <c r="B193" s="16"/>
      <c r="C193" s="17"/>
      <c r="D193" s="18"/>
      <c r="E193" s="21"/>
    </row>
    <row r="194" spans="2:5" ht="15" customHeight="1" x14ac:dyDescent="0.25">
      <c r="B194" s="16"/>
      <c r="C194" s="17"/>
      <c r="D194" s="18"/>
      <c r="E194" s="21"/>
    </row>
    <row r="195" spans="2:5" ht="15" customHeight="1" x14ac:dyDescent="0.25">
      <c r="B195" s="16"/>
      <c r="C195" s="17"/>
      <c r="D195" s="18"/>
      <c r="E195" s="21"/>
    </row>
    <row r="196" spans="2:5" ht="15" customHeight="1" x14ac:dyDescent="0.25">
      <c r="B196" s="16"/>
      <c r="C196" s="17"/>
      <c r="D196" s="18"/>
      <c r="E196" s="21"/>
    </row>
    <row r="197" spans="2:5" ht="15" customHeight="1" x14ac:dyDescent="0.25"/>
    <row r="198" spans="2:5" ht="15.75" thickBot="1" x14ac:dyDescent="0.3"/>
    <row r="199" spans="2:5" ht="49.5" customHeight="1" x14ac:dyDescent="0.25">
      <c r="B199" s="61" t="s">
        <v>48</v>
      </c>
      <c r="C199" s="62" t="s">
        <v>658</v>
      </c>
      <c r="D199" s="62" t="s">
        <v>659</v>
      </c>
      <c r="E199" s="63" t="s">
        <v>613</v>
      </c>
    </row>
    <row r="200" spans="2:5" x14ac:dyDescent="0.25">
      <c r="B200" s="35" t="s">
        <v>31</v>
      </c>
      <c r="C200" s="39">
        <v>2874044.2093251781</v>
      </c>
      <c r="D200" s="47">
        <v>0.44969835300319899</v>
      </c>
      <c r="E200" s="36">
        <v>1.14E-2</v>
      </c>
    </row>
    <row r="201" spans="2:5" x14ac:dyDescent="0.25">
      <c r="B201" s="35" t="s">
        <v>32</v>
      </c>
      <c r="C201" s="39">
        <v>3443810.1449881629</v>
      </c>
      <c r="D201" s="47">
        <v>0.5388489659386666</v>
      </c>
      <c r="E201" s="36">
        <v>9.4999999999999998E-3</v>
      </c>
    </row>
    <row r="202" spans="2:5" x14ac:dyDescent="0.25">
      <c r="B202" s="35" t="s">
        <v>1</v>
      </c>
      <c r="C202" s="39">
        <v>73194.64582553599</v>
      </c>
      <c r="D202" s="47">
        <v>1.1452681058140205E-2</v>
      </c>
      <c r="E202" s="36">
        <v>0.1011</v>
      </c>
    </row>
    <row r="203" spans="2:5" ht="15.75" thickBot="1" x14ac:dyDescent="0.3">
      <c r="B203" s="37" t="s">
        <v>17</v>
      </c>
      <c r="C203" s="49">
        <f>SUM(C200:C202)</f>
        <v>6391049.000138877</v>
      </c>
      <c r="D203" s="55">
        <f>SUM(D200:D202)</f>
        <v>1.0000000000000058</v>
      </c>
      <c r="E203" s="38">
        <v>0</v>
      </c>
    </row>
    <row r="204" spans="2:5" ht="15" customHeight="1" x14ac:dyDescent="0.25">
      <c r="B204" s="16"/>
      <c r="C204" s="17"/>
      <c r="D204" s="18"/>
      <c r="E204" s="21"/>
    </row>
    <row r="205" spans="2:5" ht="15" customHeight="1" x14ac:dyDescent="0.25">
      <c r="B205" s="16"/>
      <c r="C205" s="17"/>
      <c r="D205" s="18"/>
      <c r="E205" s="21"/>
    </row>
    <row r="206" spans="2:5" ht="15" customHeight="1" x14ac:dyDescent="0.25">
      <c r="B206" s="16"/>
      <c r="C206" s="17"/>
      <c r="D206" s="18"/>
      <c r="E206" s="21"/>
    </row>
    <row r="207" spans="2:5" ht="15" customHeight="1" x14ac:dyDescent="0.25">
      <c r="B207" s="16"/>
      <c r="C207" s="17"/>
      <c r="D207" s="18"/>
      <c r="E207" s="21"/>
    </row>
    <row r="208" spans="2:5" ht="15" customHeight="1" x14ac:dyDescent="0.25">
      <c r="B208" s="16"/>
      <c r="C208" s="17"/>
      <c r="D208" s="18"/>
      <c r="E208" s="21"/>
    </row>
    <row r="209" spans="2:5" ht="15" customHeight="1" x14ac:dyDescent="0.25">
      <c r="B209" s="16"/>
      <c r="C209" s="17"/>
      <c r="D209" s="18"/>
      <c r="E209" s="21"/>
    </row>
    <row r="210" spans="2:5" ht="15" customHeight="1" x14ac:dyDescent="0.25">
      <c r="B210" s="16"/>
      <c r="C210" s="17"/>
      <c r="D210" s="18"/>
      <c r="E210" s="21"/>
    </row>
    <row r="211" spans="2:5" ht="15" customHeight="1" thickBot="1" x14ac:dyDescent="0.3">
      <c r="B211" s="16"/>
      <c r="C211" s="17"/>
      <c r="D211" s="18"/>
      <c r="E211" s="21"/>
    </row>
    <row r="212" spans="2:5" ht="36" x14ac:dyDescent="0.25">
      <c r="B212" s="61" t="s">
        <v>49</v>
      </c>
      <c r="C212" s="62" t="s">
        <v>658</v>
      </c>
      <c r="D212" s="62" t="s">
        <v>659</v>
      </c>
      <c r="E212" s="63" t="s">
        <v>613</v>
      </c>
    </row>
    <row r="213" spans="2:5" ht="15" customHeight="1" x14ac:dyDescent="0.25">
      <c r="B213" s="35" t="s">
        <v>31</v>
      </c>
      <c r="C213" s="39">
        <v>1946842.1179240278</v>
      </c>
      <c r="D213" s="47">
        <v>0.3046201207159786</v>
      </c>
      <c r="E213" s="36">
        <v>1.5699999999999999E-2</v>
      </c>
    </row>
    <row r="214" spans="2:5" x14ac:dyDescent="0.25">
      <c r="B214" s="35" t="s">
        <v>32</v>
      </c>
      <c r="C214" s="39">
        <v>4392960.3060919093</v>
      </c>
      <c r="D214" s="47">
        <v>0.68736138715201145</v>
      </c>
      <c r="E214" s="36">
        <v>7.0000000000000001E-3</v>
      </c>
    </row>
    <row r="215" spans="2:5" x14ac:dyDescent="0.25">
      <c r="B215" s="35" t="s">
        <v>1</v>
      </c>
      <c r="C215" s="39">
        <v>51246.576122936996</v>
      </c>
      <c r="D215" s="47">
        <v>8.0184921320152151E-3</v>
      </c>
      <c r="E215" s="36">
        <v>0.11840000000000001</v>
      </c>
    </row>
    <row r="216" spans="2:5" ht="15.75" thickBot="1" x14ac:dyDescent="0.3">
      <c r="B216" s="37" t="s">
        <v>17</v>
      </c>
      <c r="C216" s="49">
        <f>SUM(C213:C215)</f>
        <v>6391049.0001388742</v>
      </c>
      <c r="D216" s="55">
        <f>SUM(D213:D215)</f>
        <v>1.0000000000000053</v>
      </c>
      <c r="E216" s="38">
        <v>0</v>
      </c>
    </row>
    <row r="217" spans="2:5" x14ac:dyDescent="0.25">
      <c r="B217" s="15"/>
      <c r="C217" s="19"/>
      <c r="D217" s="18"/>
      <c r="E217" s="20"/>
    </row>
    <row r="219" spans="2:5" x14ac:dyDescent="0.25">
      <c r="B219" s="15"/>
      <c r="C219" s="19"/>
      <c r="D219" s="18"/>
      <c r="E219" s="20"/>
    </row>
    <row r="220" spans="2:5" x14ac:dyDescent="0.25">
      <c r="B220" s="15"/>
      <c r="C220" s="19"/>
      <c r="D220" s="18"/>
      <c r="E220" s="20"/>
    </row>
    <row r="221" spans="2:5" x14ac:dyDescent="0.25">
      <c r="B221" s="15"/>
      <c r="C221" s="19"/>
      <c r="D221" s="18"/>
      <c r="E221" s="20"/>
    </row>
    <row r="222" spans="2:5" x14ac:dyDescent="0.25">
      <c r="B222" s="15"/>
      <c r="C222" s="19"/>
      <c r="D222" s="18"/>
      <c r="E222" s="20"/>
    </row>
    <row r="224" spans="2:5" ht="15.75" thickBot="1" x14ac:dyDescent="0.3"/>
    <row r="225" spans="2:5" ht="36" x14ac:dyDescent="0.25">
      <c r="B225" s="61" t="s">
        <v>50</v>
      </c>
      <c r="C225" s="62" t="s">
        <v>658</v>
      </c>
      <c r="D225" s="62" t="s">
        <v>659</v>
      </c>
      <c r="E225" s="63" t="s">
        <v>613</v>
      </c>
    </row>
    <row r="226" spans="2:5" ht="15" customHeight="1" x14ac:dyDescent="0.25">
      <c r="B226" s="35" t="s">
        <v>52</v>
      </c>
      <c r="C226" s="39">
        <v>3094067.4974335344</v>
      </c>
      <c r="D226" s="47">
        <v>0.48412514085971153</v>
      </c>
      <c r="E226" s="36">
        <v>1.09E-2</v>
      </c>
    </row>
    <row r="227" spans="2:5" x14ac:dyDescent="0.25">
      <c r="B227" s="35" t="s">
        <v>53</v>
      </c>
      <c r="C227" s="39">
        <v>1972070.6386815761</v>
      </c>
      <c r="D227" s="47">
        <v>0.30856759800131944</v>
      </c>
      <c r="E227" s="36">
        <v>1.5800000000000002E-2</v>
      </c>
    </row>
    <row r="228" spans="2:5" x14ac:dyDescent="0.25">
      <c r="B228" s="35" t="s">
        <v>51</v>
      </c>
      <c r="C228" s="39">
        <v>656316.63143821876</v>
      </c>
      <c r="D228" s="47">
        <v>0.10269309958724473</v>
      </c>
      <c r="E228" s="36">
        <v>3.1199999999999999E-2</v>
      </c>
    </row>
    <row r="229" spans="2:5" x14ac:dyDescent="0.25">
      <c r="B229" s="35" t="s">
        <v>54</v>
      </c>
      <c r="C229" s="39">
        <v>147823.43002362101</v>
      </c>
      <c r="D229" s="47">
        <v>2.3129760078573907E-2</v>
      </c>
      <c r="E229" s="36">
        <v>7.1599999999999997E-2</v>
      </c>
    </row>
    <row r="230" spans="2:5" x14ac:dyDescent="0.25">
      <c r="B230" s="35" t="s">
        <v>58</v>
      </c>
      <c r="C230" s="39">
        <v>134857.34534360599</v>
      </c>
      <c r="D230" s="47">
        <v>2.1100971896894596E-2</v>
      </c>
      <c r="E230" s="36">
        <v>7.4899999999999994E-2</v>
      </c>
    </row>
    <row r="231" spans="2:5" x14ac:dyDescent="0.25">
      <c r="B231" s="35" t="s">
        <v>57</v>
      </c>
      <c r="C231" s="39">
        <v>98296.682399002879</v>
      </c>
      <c r="D231" s="47">
        <v>1.5380367510383268E-2</v>
      </c>
      <c r="E231" s="36">
        <v>8.6599999999999996E-2</v>
      </c>
    </row>
    <row r="232" spans="2:5" x14ac:dyDescent="0.25">
      <c r="B232" s="35" t="s">
        <v>56</v>
      </c>
      <c r="C232" s="39">
        <v>42800.499657016982</v>
      </c>
      <c r="D232" s="47">
        <v>6.6969443758117296E-3</v>
      </c>
      <c r="E232" s="36">
        <v>0.1288</v>
      </c>
    </row>
    <row r="233" spans="2:5" x14ac:dyDescent="0.25">
      <c r="B233" s="35" t="s">
        <v>55</v>
      </c>
      <c r="C233" s="39">
        <v>18140.066908299999</v>
      </c>
      <c r="D233" s="47">
        <v>2.8383551601475631E-3</v>
      </c>
      <c r="E233" s="36">
        <v>0.19789999999999999</v>
      </c>
    </row>
    <row r="234" spans="2:5" x14ac:dyDescent="0.25">
      <c r="B234" s="35" t="s">
        <v>1</v>
      </c>
      <c r="C234" s="39">
        <v>226676.2082539461</v>
      </c>
      <c r="D234" s="47">
        <v>3.546776252991047E-2</v>
      </c>
      <c r="E234" s="36">
        <v>5.8599999999999999E-2</v>
      </c>
    </row>
    <row r="235" spans="2:5" ht="15.75" thickBot="1" x14ac:dyDescent="0.3">
      <c r="B235" s="37" t="s">
        <v>17</v>
      </c>
      <c r="C235" s="49">
        <f>SUM(C226:C234)</f>
        <v>6391049.000138822</v>
      </c>
      <c r="D235" s="55">
        <f>SUM(D226:D234)</f>
        <v>0.99999999999999722</v>
      </c>
      <c r="E235" s="38">
        <v>0</v>
      </c>
    </row>
    <row r="236" spans="2:5" ht="15" customHeight="1" x14ac:dyDescent="0.25">
      <c r="B236" s="16"/>
      <c r="C236" s="17"/>
      <c r="D236" s="18"/>
      <c r="E236" s="21"/>
    </row>
    <row r="237" spans="2:5" ht="15" customHeight="1" x14ac:dyDescent="0.25">
      <c r="B237" s="16"/>
      <c r="C237" s="17"/>
      <c r="D237" s="18"/>
      <c r="E237" s="21"/>
    </row>
    <row r="238" spans="2:5" ht="15" customHeight="1" x14ac:dyDescent="0.25">
      <c r="B238" s="16"/>
      <c r="C238" s="17"/>
      <c r="D238" s="18"/>
      <c r="E238" s="21"/>
    </row>
    <row r="239" spans="2:5" ht="15" customHeight="1" x14ac:dyDescent="0.25">
      <c r="B239" s="16"/>
      <c r="C239" s="17"/>
      <c r="D239" s="18"/>
      <c r="E239" s="21"/>
    </row>
    <row r="240" spans="2:5" ht="15" customHeight="1" x14ac:dyDescent="0.25">
      <c r="B240" s="16"/>
      <c r="C240" s="17"/>
      <c r="D240" s="18"/>
      <c r="E240" s="21"/>
    </row>
    <row r="241" spans="2:5" ht="15" customHeight="1" x14ac:dyDescent="0.25">
      <c r="B241" s="16"/>
      <c r="C241" s="17"/>
      <c r="D241" s="18"/>
      <c r="E241" s="21"/>
    </row>
    <row r="242" spans="2:5" ht="15" customHeight="1" x14ac:dyDescent="0.25">
      <c r="B242" s="16"/>
      <c r="C242" s="17"/>
      <c r="D242" s="18"/>
      <c r="E242" s="21"/>
    </row>
    <row r="243" spans="2:5" ht="15" customHeight="1" thickBot="1" x14ac:dyDescent="0.3">
      <c r="B243" s="16"/>
      <c r="C243" s="17"/>
      <c r="D243" s="18"/>
      <c r="E243" s="21"/>
    </row>
    <row r="244" spans="2:5" ht="24" x14ac:dyDescent="0.25">
      <c r="B244" s="61" t="s">
        <v>59</v>
      </c>
      <c r="C244" s="62" t="s">
        <v>658</v>
      </c>
      <c r="D244" s="62" t="s">
        <v>659</v>
      </c>
      <c r="E244" s="63" t="s">
        <v>613</v>
      </c>
    </row>
    <row r="245" spans="2:5" x14ac:dyDescent="0.25">
      <c r="B245" s="35" t="s">
        <v>60</v>
      </c>
      <c r="C245" s="39">
        <v>3032253.7050415231</v>
      </c>
      <c r="D245" s="47">
        <v>0.47445320869479329</v>
      </c>
      <c r="E245" s="36">
        <v>1.0999999999999999E-2</v>
      </c>
    </row>
    <row r="246" spans="2:5" x14ac:dyDescent="0.25">
      <c r="B246" s="35" t="s">
        <v>62</v>
      </c>
      <c r="C246" s="39">
        <v>1476685.3630735159</v>
      </c>
      <c r="D246" s="47">
        <v>0.23105524039033909</v>
      </c>
      <c r="E246" s="36">
        <v>1.9599999999999999E-2</v>
      </c>
    </row>
    <row r="247" spans="2:5" x14ac:dyDescent="0.25">
      <c r="B247" s="35" t="s">
        <v>61</v>
      </c>
      <c r="C247" s="39">
        <v>840758.09130463086</v>
      </c>
      <c r="D247" s="47">
        <v>0.13155244018413348</v>
      </c>
      <c r="E247" s="36">
        <v>2.7300000000000001E-2</v>
      </c>
    </row>
    <row r="248" spans="2:5" x14ac:dyDescent="0.25">
      <c r="B248" s="35" t="s">
        <v>1</v>
      </c>
      <c r="C248" s="39">
        <v>1041351.8407191557</v>
      </c>
      <c r="D248" s="47">
        <v>0.16293911073073189</v>
      </c>
      <c r="E248" s="36">
        <v>2.2499999999999999E-2</v>
      </c>
    </row>
    <row r="249" spans="2:5" ht="15.75" thickBot="1" x14ac:dyDescent="0.3">
      <c r="B249" s="37" t="s">
        <v>17</v>
      </c>
      <c r="C249" s="49">
        <f>SUM(C240:C248)</f>
        <v>6391049.0001388257</v>
      </c>
      <c r="D249" s="55">
        <f>SUM(D240:D248)</f>
        <v>0.99999999999999778</v>
      </c>
      <c r="E249" s="38">
        <v>0</v>
      </c>
    </row>
    <row r="250" spans="2:5" ht="15" customHeight="1" x14ac:dyDescent="0.25">
      <c r="B250" s="16"/>
      <c r="C250" s="17"/>
      <c r="D250" s="18"/>
      <c r="E250" s="21"/>
    </row>
    <row r="251" spans="2:5" ht="15" customHeight="1" x14ac:dyDescent="0.25">
      <c r="B251" s="16"/>
      <c r="C251" s="17"/>
      <c r="D251" s="18"/>
      <c r="E251" s="21"/>
    </row>
    <row r="252" spans="2:5" ht="15" customHeight="1" x14ac:dyDescent="0.25">
      <c r="B252" s="16"/>
      <c r="C252" s="17"/>
      <c r="D252" s="18"/>
      <c r="E252" s="21"/>
    </row>
    <row r="253" spans="2:5" ht="15" customHeight="1" x14ac:dyDescent="0.25"/>
    <row r="254" spans="2:5" ht="15" customHeight="1" x14ac:dyDescent="0.25">
      <c r="B254" s="16"/>
      <c r="C254" s="17"/>
      <c r="D254" s="18"/>
      <c r="E254" s="21"/>
    </row>
    <row r="255" spans="2:5" ht="15" customHeight="1" x14ac:dyDescent="0.25">
      <c r="B255" s="16"/>
      <c r="C255" s="17"/>
      <c r="D255" s="18"/>
      <c r="E255" s="21"/>
    </row>
    <row r="256" spans="2:5" ht="15" customHeight="1" x14ac:dyDescent="0.25">
      <c r="B256" s="16"/>
      <c r="C256" s="17"/>
      <c r="D256" s="18"/>
      <c r="E256" s="21"/>
    </row>
    <row r="257" spans="2:5" ht="15" customHeight="1" thickBot="1" x14ac:dyDescent="0.3">
      <c r="B257" s="16"/>
      <c r="C257" s="17"/>
      <c r="D257" s="18"/>
      <c r="E257" s="21"/>
    </row>
    <row r="258" spans="2:5" ht="48" x14ac:dyDescent="0.25">
      <c r="B258" s="61" t="s">
        <v>63</v>
      </c>
      <c r="C258" s="62" t="s">
        <v>658</v>
      </c>
      <c r="D258" s="62" t="s">
        <v>659</v>
      </c>
      <c r="E258" s="63" t="s">
        <v>613</v>
      </c>
    </row>
    <row r="259" spans="2:5" x14ac:dyDescent="0.25">
      <c r="B259" s="35" t="s">
        <v>31</v>
      </c>
      <c r="C259" s="39">
        <v>3277159.0889616446</v>
      </c>
      <c r="D259" s="47">
        <v>0.51277326912850318</v>
      </c>
      <c r="E259" s="36">
        <v>1.03E-2</v>
      </c>
    </row>
    <row r="260" spans="2:5" x14ac:dyDescent="0.25">
      <c r="B260" s="35" t="s">
        <v>30</v>
      </c>
      <c r="C260" s="39">
        <v>1353287.0422487049</v>
      </c>
      <c r="D260" s="47">
        <v>0.21174724872541362</v>
      </c>
      <c r="E260" s="36">
        <v>1.9699999999999999E-2</v>
      </c>
    </row>
    <row r="261" spans="2:5" x14ac:dyDescent="0.25">
      <c r="B261" s="35" t="s">
        <v>32</v>
      </c>
      <c r="C261" s="39">
        <v>978608.01936691534</v>
      </c>
      <c r="D261" s="47">
        <v>0.15312165801665048</v>
      </c>
      <c r="E261" s="36">
        <v>2.52E-2</v>
      </c>
    </row>
    <row r="262" spans="2:5" x14ac:dyDescent="0.25">
      <c r="B262" s="35" t="s">
        <v>33</v>
      </c>
      <c r="C262" s="39">
        <v>178356.84242974388</v>
      </c>
      <c r="D262" s="47">
        <v>2.7907287587040756E-2</v>
      </c>
      <c r="E262" s="36">
        <v>6.4600000000000005E-2</v>
      </c>
    </row>
    <row r="263" spans="2:5" x14ac:dyDescent="0.25">
      <c r="B263" s="35" t="s">
        <v>1</v>
      </c>
      <c r="C263" s="39">
        <v>603638.00713181915</v>
      </c>
      <c r="D263" s="47">
        <v>9.4450536542390093E-2</v>
      </c>
      <c r="E263" s="36">
        <v>3.1899999999999998E-2</v>
      </c>
    </row>
    <row r="264" spans="2:5" ht="15.75" thickBot="1" x14ac:dyDescent="0.3">
      <c r="B264" s="37" t="s">
        <v>17</v>
      </c>
      <c r="C264" s="49">
        <f>SUM(C255:C263)</f>
        <v>6391049.0001388285</v>
      </c>
      <c r="D264" s="55">
        <f>SUM(D255:D263)</f>
        <v>0.99999999999999811</v>
      </c>
      <c r="E264" s="38">
        <v>0</v>
      </c>
    </row>
    <row r="265" spans="2:5" ht="15" customHeight="1" x14ac:dyDescent="0.25">
      <c r="B265" s="16"/>
      <c r="C265" s="17"/>
      <c r="D265" s="18"/>
      <c r="E265" s="21"/>
    </row>
    <row r="266" spans="2:5" ht="15" customHeight="1" x14ac:dyDescent="0.25">
      <c r="B266" s="16"/>
      <c r="C266" s="17"/>
      <c r="D266" s="18"/>
      <c r="E266" s="21"/>
    </row>
    <row r="267" spans="2:5" ht="15" customHeight="1" x14ac:dyDescent="0.25"/>
    <row r="268" spans="2:5" ht="15" customHeight="1" x14ac:dyDescent="0.25">
      <c r="B268" s="16"/>
      <c r="C268" s="17"/>
      <c r="D268" s="18"/>
      <c r="E268" s="21"/>
    </row>
    <row r="269" spans="2:5" ht="15" customHeight="1" x14ac:dyDescent="0.25">
      <c r="B269" s="16"/>
      <c r="C269" s="17"/>
      <c r="D269" s="18"/>
      <c r="E269" s="21"/>
    </row>
    <row r="270" spans="2:5" ht="15" customHeight="1" x14ac:dyDescent="0.25">
      <c r="B270" s="16"/>
      <c r="C270" s="17"/>
      <c r="D270" s="18"/>
      <c r="E270" s="21"/>
    </row>
    <row r="271" spans="2:5" ht="15" customHeight="1" x14ac:dyDescent="0.25"/>
    <row r="272" spans="2:5" ht="15" customHeight="1" thickBot="1" x14ac:dyDescent="0.3">
      <c r="B272" s="16"/>
      <c r="C272" s="17"/>
      <c r="D272" s="18"/>
      <c r="E272" s="21"/>
    </row>
    <row r="273" spans="2:5" ht="60" x14ac:dyDescent="0.25">
      <c r="B273" s="61" t="s">
        <v>64</v>
      </c>
      <c r="C273" s="62" t="s">
        <v>658</v>
      </c>
      <c r="D273" s="62" t="s">
        <v>659</v>
      </c>
      <c r="E273" s="63" t="s">
        <v>613</v>
      </c>
    </row>
    <row r="274" spans="2:5" x14ac:dyDescent="0.25">
      <c r="B274" s="35" t="s">
        <v>32</v>
      </c>
      <c r="C274" s="39">
        <v>4250745.8065624377</v>
      </c>
      <c r="D274" s="47">
        <v>0.66510924990093079</v>
      </c>
      <c r="E274" s="36">
        <v>7.4999999999999997E-3</v>
      </c>
    </row>
    <row r="275" spans="2:5" x14ac:dyDescent="0.25">
      <c r="B275" s="35" t="s">
        <v>33</v>
      </c>
      <c r="C275" s="39">
        <v>1096465.2083136637</v>
      </c>
      <c r="D275" s="47">
        <v>0.17156263522464685</v>
      </c>
      <c r="E275" s="36">
        <v>2.29E-2</v>
      </c>
    </row>
    <row r="276" spans="2:5" x14ac:dyDescent="0.25">
      <c r="B276" s="35" t="s">
        <v>31</v>
      </c>
      <c r="C276" s="39">
        <v>742093.06312793843</v>
      </c>
      <c r="D276" s="47">
        <v>0.1161144380385469</v>
      </c>
      <c r="E276" s="36">
        <v>2.86E-2</v>
      </c>
    </row>
    <row r="277" spans="2:5" x14ac:dyDescent="0.25">
      <c r="B277" s="35" t="s">
        <v>30</v>
      </c>
      <c r="C277" s="39">
        <v>129708.93675700006</v>
      </c>
      <c r="D277" s="47">
        <v>2.029540639638067E-2</v>
      </c>
      <c r="E277" s="36">
        <v>6.9599999999999995E-2</v>
      </c>
    </row>
    <row r="278" spans="2:5" x14ac:dyDescent="0.25">
      <c r="B278" s="35" t="s">
        <v>1</v>
      </c>
      <c r="C278" s="39">
        <v>172035.98537783604</v>
      </c>
      <c r="D278" s="47">
        <v>2.6918270439500416E-2</v>
      </c>
      <c r="E278" s="36">
        <v>6.2100000000000002E-2</v>
      </c>
    </row>
    <row r="279" spans="2:5" ht="15.75" thickBot="1" x14ac:dyDescent="0.3">
      <c r="B279" s="37" t="s">
        <v>17</v>
      </c>
      <c r="C279" s="49">
        <f>SUM(C270:C278)</f>
        <v>6391049.000138876</v>
      </c>
      <c r="D279" s="55">
        <f>SUM(D270:D278)</f>
        <v>1.0000000000000058</v>
      </c>
      <c r="E279" s="38">
        <v>0</v>
      </c>
    </row>
    <row r="280" spans="2:5" ht="15" customHeight="1" x14ac:dyDescent="0.25">
      <c r="B280" s="16"/>
      <c r="C280" s="17"/>
      <c r="D280" s="18"/>
      <c r="E280" s="21"/>
    </row>
    <row r="281" spans="2:5" ht="15" customHeight="1" x14ac:dyDescent="0.25">
      <c r="B281" s="16"/>
      <c r="C281" s="17"/>
      <c r="D281" s="18"/>
      <c r="E281" s="21"/>
    </row>
    <row r="282" spans="2:5" ht="15" customHeight="1" x14ac:dyDescent="0.25">
      <c r="B282" s="16"/>
      <c r="C282" s="17"/>
      <c r="D282" s="18"/>
      <c r="E282" s="21"/>
    </row>
    <row r="283" spans="2:5" ht="15" customHeight="1" x14ac:dyDescent="0.25">
      <c r="B283" s="16"/>
      <c r="C283" s="17"/>
      <c r="D283" s="18"/>
      <c r="E283" s="21"/>
    </row>
    <row r="284" spans="2:5" ht="15" customHeight="1" x14ac:dyDescent="0.25">
      <c r="B284" s="16"/>
      <c r="C284" s="17"/>
      <c r="D284" s="18"/>
      <c r="E284" s="21"/>
    </row>
    <row r="285" spans="2:5" ht="15" customHeight="1" x14ac:dyDescent="0.25">
      <c r="B285" s="16"/>
      <c r="C285" s="17"/>
      <c r="D285" s="18"/>
      <c r="E285" s="21"/>
    </row>
    <row r="286" spans="2:5" ht="15" customHeight="1" x14ac:dyDescent="0.25">
      <c r="B286" s="16"/>
      <c r="C286" s="17"/>
      <c r="D286" s="18"/>
      <c r="E286" s="21"/>
    </row>
    <row r="287" spans="2:5" ht="15" customHeight="1" thickBot="1" x14ac:dyDescent="0.3">
      <c r="B287" s="16"/>
      <c r="C287" s="17"/>
      <c r="D287" s="18"/>
      <c r="E287" s="21"/>
    </row>
    <row r="288" spans="2:5" ht="48" x14ac:dyDescent="0.25">
      <c r="B288" s="61" t="s">
        <v>65</v>
      </c>
      <c r="C288" s="62" t="s">
        <v>658</v>
      </c>
      <c r="D288" s="62" t="s">
        <v>659</v>
      </c>
      <c r="E288" s="63" t="s">
        <v>613</v>
      </c>
    </row>
    <row r="289" spans="2:5" x14ac:dyDescent="0.25">
      <c r="B289" s="35" t="s">
        <v>32</v>
      </c>
      <c r="C289" s="39">
        <v>3927995.7162761744</v>
      </c>
      <c r="D289" s="47">
        <v>0.61460891884741331</v>
      </c>
      <c r="E289" s="36">
        <v>8.3000000000000001E-3</v>
      </c>
    </row>
    <row r="290" spans="2:5" x14ac:dyDescent="0.25">
      <c r="B290" s="35" t="s">
        <v>33</v>
      </c>
      <c r="C290" s="39">
        <v>857779.31554218661</v>
      </c>
      <c r="D290" s="47">
        <v>0.1342157313335498</v>
      </c>
      <c r="E290" s="36">
        <v>2.64E-2</v>
      </c>
    </row>
    <row r="291" spans="2:5" x14ac:dyDescent="0.25">
      <c r="B291" s="35" t="s">
        <v>31</v>
      </c>
      <c r="C291" s="39">
        <v>1198512.4297546872</v>
      </c>
      <c r="D291" s="47">
        <v>0.18752984521455718</v>
      </c>
      <c r="E291" s="36">
        <v>2.1999999999999999E-2</v>
      </c>
    </row>
    <row r="292" spans="2:5" x14ac:dyDescent="0.25">
      <c r="B292" s="35" t="s">
        <v>30</v>
      </c>
      <c r="C292" s="39">
        <v>199162.14779603007</v>
      </c>
      <c r="D292" s="47">
        <v>3.1162669507259835E-2</v>
      </c>
      <c r="E292" s="36">
        <v>5.5199999999999999E-2</v>
      </c>
    </row>
    <row r="293" spans="2:5" x14ac:dyDescent="0.25">
      <c r="B293" s="35" t="s">
        <v>1</v>
      </c>
      <c r="C293" s="39">
        <v>207599.39076977619</v>
      </c>
      <c r="D293" s="47">
        <v>3.2482835097222114E-2</v>
      </c>
      <c r="E293" s="36">
        <v>5.5399999999999998E-2</v>
      </c>
    </row>
    <row r="294" spans="2:5" ht="15.75" thickBot="1" x14ac:dyDescent="0.3">
      <c r="B294" s="37" t="s">
        <v>17</v>
      </c>
      <c r="C294" s="49">
        <f>SUM(C285:C293)</f>
        <v>6391049.0001388546</v>
      </c>
      <c r="D294" s="55">
        <f>SUM(D285:D293)</f>
        <v>1.0000000000000022</v>
      </c>
      <c r="E294" s="38">
        <v>0</v>
      </c>
    </row>
    <row r="295" spans="2:5" ht="15" customHeight="1" x14ac:dyDescent="0.25">
      <c r="B295" s="16"/>
      <c r="C295" s="17"/>
      <c r="D295" s="18"/>
      <c r="E295" s="21"/>
    </row>
    <row r="296" spans="2:5" ht="15" customHeight="1" x14ac:dyDescent="0.25">
      <c r="B296" s="16"/>
      <c r="C296" s="17"/>
      <c r="D296" s="18"/>
      <c r="E296" s="21"/>
    </row>
    <row r="297" spans="2:5" ht="15" customHeight="1" x14ac:dyDescent="0.25"/>
    <row r="298" spans="2:5" ht="15" customHeight="1" x14ac:dyDescent="0.25"/>
    <row r="299" spans="2:5" ht="15" customHeight="1" x14ac:dyDescent="0.25">
      <c r="B299" s="16"/>
      <c r="C299" s="17"/>
      <c r="D299" s="18"/>
      <c r="E299" s="21"/>
    </row>
    <row r="300" spans="2:5" ht="15" customHeight="1" x14ac:dyDescent="0.25">
      <c r="B300" s="16"/>
      <c r="C300" s="17"/>
      <c r="D300" s="18"/>
      <c r="E300" s="21"/>
    </row>
    <row r="301" spans="2:5" ht="15" customHeight="1" x14ac:dyDescent="0.25">
      <c r="B301" s="16"/>
      <c r="C301" s="17"/>
      <c r="D301" s="18"/>
      <c r="E301" s="21"/>
    </row>
    <row r="302" spans="2:5" ht="15" customHeight="1" thickBot="1" x14ac:dyDescent="0.3">
      <c r="B302" s="16"/>
      <c r="C302" s="17"/>
      <c r="D302" s="18"/>
      <c r="E302" s="21"/>
    </row>
    <row r="303" spans="2:5" ht="48" x14ac:dyDescent="0.25">
      <c r="B303" s="61" t="s">
        <v>66</v>
      </c>
      <c r="C303" s="62" t="s">
        <v>658</v>
      </c>
      <c r="D303" s="62" t="s">
        <v>659</v>
      </c>
      <c r="E303" s="63" t="s">
        <v>613</v>
      </c>
    </row>
    <row r="304" spans="2:5" x14ac:dyDescent="0.25">
      <c r="B304" s="35" t="s">
        <v>31</v>
      </c>
      <c r="C304" s="39">
        <v>4217859.6799730258</v>
      </c>
      <c r="D304" s="47">
        <v>0.65996359594198006</v>
      </c>
      <c r="E304" s="36">
        <v>7.6E-3</v>
      </c>
    </row>
    <row r="305" spans="2:5" x14ac:dyDescent="0.25">
      <c r="B305" s="35" t="s">
        <v>30</v>
      </c>
      <c r="C305" s="39">
        <v>1189327.0616187498</v>
      </c>
      <c r="D305" s="47">
        <v>0.18609262135103533</v>
      </c>
      <c r="E305" s="36">
        <v>2.1499999999999998E-2</v>
      </c>
    </row>
    <row r="306" spans="2:5" x14ac:dyDescent="0.25">
      <c r="B306" s="35" t="s">
        <v>32</v>
      </c>
      <c r="C306" s="39">
        <v>687657.04361141264</v>
      </c>
      <c r="D306" s="47">
        <v>0.10759689741018633</v>
      </c>
      <c r="E306" s="36">
        <v>3.1E-2</v>
      </c>
    </row>
    <row r="307" spans="2:5" x14ac:dyDescent="0.25">
      <c r="B307" s="35" t="s">
        <v>33</v>
      </c>
      <c r="C307" s="39">
        <v>85973.656187906949</v>
      </c>
      <c r="D307" s="47">
        <v>1.3452197939029922E-2</v>
      </c>
      <c r="E307" s="36">
        <v>8.7900000000000006E-2</v>
      </c>
    </row>
    <row r="308" spans="2:5" x14ac:dyDescent="0.25">
      <c r="B308" s="35" t="s">
        <v>1</v>
      </c>
      <c r="C308" s="39">
        <v>210231.55874775434</v>
      </c>
      <c r="D308" s="47">
        <v>3.2894687357769792E-2</v>
      </c>
      <c r="E308" s="36">
        <v>5.5899999999999998E-2</v>
      </c>
    </row>
    <row r="309" spans="2:5" x14ac:dyDescent="0.25">
      <c r="B309" s="57" t="s">
        <v>17</v>
      </c>
      <c r="C309" s="58">
        <f>SUM(C300:C308)</f>
        <v>6391049.00013885</v>
      </c>
      <c r="D309" s="59">
        <f>SUM(D300:D308)</f>
        <v>1.0000000000000013</v>
      </c>
      <c r="E309" s="60">
        <v>0</v>
      </c>
    </row>
    <row r="310" spans="2:5" ht="15" customHeight="1" x14ac:dyDescent="0.25">
      <c r="B310" s="16"/>
      <c r="C310" s="17"/>
      <c r="D310" s="18"/>
      <c r="E310" s="21"/>
    </row>
    <row r="311" spans="2:5" ht="15" customHeight="1" x14ac:dyDescent="0.25">
      <c r="B311" s="16"/>
      <c r="C311" s="17"/>
      <c r="D311" s="18"/>
      <c r="E311" s="21"/>
    </row>
    <row r="312" spans="2:5" ht="15" customHeight="1" x14ac:dyDescent="0.25"/>
    <row r="313" spans="2:5" ht="15" customHeight="1" x14ac:dyDescent="0.25">
      <c r="B313" s="16"/>
      <c r="C313" s="17"/>
      <c r="D313" s="18"/>
      <c r="E313" s="21"/>
    </row>
    <row r="314" spans="2:5" ht="15" customHeight="1" x14ac:dyDescent="0.25">
      <c r="B314" s="16"/>
      <c r="C314" s="17"/>
      <c r="D314" s="18"/>
      <c r="E314" s="21"/>
    </row>
    <row r="315" spans="2:5" ht="15" customHeight="1" x14ac:dyDescent="0.25"/>
    <row r="316" spans="2:5" ht="15" customHeight="1" x14ac:dyDescent="0.25">
      <c r="B316" s="16"/>
      <c r="C316" s="17"/>
      <c r="D316" s="18"/>
      <c r="E316" s="21"/>
    </row>
    <row r="317" spans="2:5" ht="15" customHeight="1" thickBot="1" x14ac:dyDescent="0.3">
      <c r="B317" s="16"/>
      <c r="C317" s="17"/>
      <c r="D317" s="18"/>
      <c r="E317" s="21"/>
    </row>
    <row r="318" spans="2:5" ht="48" x14ac:dyDescent="0.25">
      <c r="B318" s="61" t="s">
        <v>67</v>
      </c>
      <c r="C318" s="62" t="s">
        <v>658</v>
      </c>
      <c r="D318" s="62" t="s">
        <v>659</v>
      </c>
      <c r="E318" s="63" t="s">
        <v>613</v>
      </c>
    </row>
    <row r="319" spans="2:5" x14ac:dyDescent="0.25">
      <c r="B319" s="35" t="s">
        <v>31</v>
      </c>
      <c r="C319" s="39">
        <v>2945036.6353322407</v>
      </c>
      <c r="D319" s="47">
        <v>0.46080645528899283</v>
      </c>
      <c r="E319" s="36">
        <v>1.15E-2</v>
      </c>
    </row>
    <row r="320" spans="2:5" x14ac:dyDescent="0.25">
      <c r="B320" s="35" t="s">
        <v>30</v>
      </c>
      <c r="C320" s="39">
        <v>740749.7555515616</v>
      </c>
      <c r="D320" s="47">
        <v>0.11590425226523368</v>
      </c>
      <c r="E320" s="36">
        <v>2.7400000000000001E-2</v>
      </c>
    </row>
    <row r="321" spans="2:5" x14ac:dyDescent="0.25">
      <c r="B321" s="35" t="s">
        <v>32</v>
      </c>
      <c r="C321" s="39">
        <v>2051017.1533376765</v>
      </c>
      <c r="D321" s="47">
        <v>0.32092026728211903</v>
      </c>
      <c r="E321" s="36">
        <v>1.5599999999999999E-2</v>
      </c>
    </row>
    <row r="322" spans="2:5" x14ac:dyDescent="0.25">
      <c r="B322" s="35" t="s">
        <v>33</v>
      </c>
      <c r="C322" s="39">
        <v>321140.6406148703</v>
      </c>
      <c r="D322" s="47">
        <v>5.0248502336297823E-2</v>
      </c>
      <c r="E322" s="36">
        <v>4.4299999999999999E-2</v>
      </c>
    </row>
    <row r="323" spans="2:5" x14ac:dyDescent="0.25">
      <c r="B323" s="35" t="s">
        <v>1</v>
      </c>
      <c r="C323" s="39">
        <v>333104.81530247268</v>
      </c>
      <c r="D323" s="47">
        <v>5.2120522827353737E-2</v>
      </c>
      <c r="E323" s="36">
        <v>4.65E-2</v>
      </c>
    </row>
    <row r="324" spans="2:5" ht="15.75" thickBot="1" x14ac:dyDescent="0.3">
      <c r="B324" s="37" t="s">
        <v>17</v>
      </c>
      <c r="C324" s="49">
        <f>SUM(C316:C323)</f>
        <v>6391049.000138822</v>
      </c>
      <c r="D324" s="55">
        <f>SUM(D316:D323)</f>
        <v>0.99999999999999711</v>
      </c>
      <c r="E324" s="38">
        <v>0</v>
      </c>
    </row>
    <row r="325" spans="2:5" x14ac:dyDescent="0.25">
      <c r="B325" s="15"/>
      <c r="C325" s="19"/>
      <c r="D325" s="18"/>
      <c r="E325" s="22"/>
    </row>
    <row r="326" spans="2:5" x14ac:dyDescent="0.25">
      <c r="B326" s="15"/>
      <c r="C326" s="19"/>
      <c r="D326" s="18"/>
      <c r="E326" s="22"/>
    </row>
    <row r="328" spans="2:5" x14ac:dyDescent="0.25">
      <c r="B328" s="15"/>
      <c r="C328" s="19"/>
      <c r="D328" s="18"/>
      <c r="E328" s="22"/>
    </row>
    <row r="329" spans="2:5" x14ac:dyDescent="0.25">
      <c r="B329" s="15"/>
      <c r="C329" s="19"/>
      <c r="D329" s="18"/>
      <c r="E329" s="22"/>
    </row>
    <row r="330" spans="2:5" x14ac:dyDescent="0.25">
      <c r="B330" s="15"/>
      <c r="C330" s="19"/>
      <c r="D330" s="18"/>
      <c r="E330" s="22"/>
    </row>
    <row r="331" spans="2:5" x14ac:dyDescent="0.25">
      <c r="B331" s="15"/>
      <c r="C331" s="19"/>
      <c r="D331" s="18"/>
      <c r="E331" s="22"/>
    </row>
    <row r="332" spans="2:5" x14ac:dyDescent="0.25">
      <c r="B332" s="15"/>
      <c r="C332" s="19"/>
      <c r="D332" s="18"/>
      <c r="E332" s="22"/>
    </row>
    <row r="333" spans="2:5" x14ac:dyDescent="0.25">
      <c r="B333" s="15"/>
      <c r="C333" s="19"/>
      <c r="D333" s="18"/>
      <c r="E333" s="22"/>
    </row>
    <row r="334" spans="2:5" x14ac:dyDescent="0.25">
      <c r="B334" s="15"/>
      <c r="C334" s="19"/>
      <c r="D334" s="18"/>
      <c r="E334" s="22"/>
    </row>
    <row r="336" spans="2:5" ht="15.75" thickBot="1" x14ac:dyDescent="0.3"/>
    <row r="337" spans="2:10" ht="24" x14ac:dyDescent="0.2">
      <c r="B337" s="61" t="s">
        <v>68</v>
      </c>
      <c r="C337" s="62" t="s">
        <v>658</v>
      </c>
      <c r="D337" s="62" t="s">
        <v>659</v>
      </c>
      <c r="E337" s="63" t="s">
        <v>613</v>
      </c>
      <c r="F337" s="8"/>
      <c r="G337" s="11"/>
      <c r="H337" s="9"/>
      <c r="I337" s="9"/>
      <c r="J337" s="10"/>
    </row>
    <row r="338" spans="2:10" ht="15" customHeight="1" x14ac:dyDescent="0.25">
      <c r="B338" s="35" t="s">
        <v>69</v>
      </c>
      <c r="C338" s="39">
        <v>3115669.5484000114</v>
      </c>
      <c r="D338" s="47">
        <v>0.48750518863684605</v>
      </c>
      <c r="E338" s="36">
        <v>1.03E-2</v>
      </c>
      <c r="F338" s="5"/>
      <c r="G338" s="69"/>
      <c r="H338" s="5"/>
      <c r="I338" s="5"/>
      <c r="J338" s="6"/>
    </row>
    <row r="339" spans="2:10" x14ac:dyDescent="0.25">
      <c r="B339" s="35" t="s">
        <v>70</v>
      </c>
      <c r="C339" s="39">
        <v>1409288.1965413245</v>
      </c>
      <c r="D339" s="47">
        <v>0.22050968417089417</v>
      </c>
      <c r="E339" s="36">
        <v>0.02</v>
      </c>
      <c r="F339" s="5"/>
      <c r="G339" s="69"/>
      <c r="H339" s="5"/>
      <c r="I339" s="5"/>
      <c r="J339" s="6"/>
    </row>
    <row r="340" spans="2:10" x14ac:dyDescent="0.25">
      <c r="B340" s="35" t="s">
        <v>71</v>
      </c>
      <c r="C340" s="39">
        <v>1056973.9791981315</v>
      </c>
      <c r="D340" s="47">
        <v>0.16538348855957288</v>
      </c>
      <c r="E340" s="36">
        <v>2.3699999999999999E-2</v>
      </c>
      <c r="F340" s="5"/>
      <c r="G340" s="69"/>
      <c r="H340" s="5"/>
      <c r="I340" s="5"/>
      <c r="J340" s="6"/>
    </row>
    <row r="341" spans="2:10" x14ac:dyDescent="0.25">
      <c r="B341" s="35" t="s">
        <v>1</v>
      </c>
      <c r="C341" s="39">
        <v>203745.27598966513</v>
      </c>
      <c r="D341" s="47">
        <v>3.1879786242483658E-2</v>
      </c>
      <c r="E341" s="36">
        <v>5.8700000000000002E-2</v>
      </c>
      <c r="F341" s="5"/>
      <c r="G341" s="69"/>
      <c r="H341" s="5"/>
      <c r="I341" s="5"/>
      <c r="J341" s="6"/>
    </row>
    <row r="342" spans="2:10" x14ac:dyDescent="0.25">
      <c r="B342" s="35" t="s">
        <v>5</v>
      </c>
      <c r="C342" s="39">
        <v>605372.00000967877</v>
      </c>
      <c r="D342" s="47">
        <v>9.4721852390198785E-2</v>
      </c>
      <c r="E342" s="36">
        <v>3.1E-2</v>
      </c>
      <c r="F342" s="5"/>
      <c r="G342" s="69"/>
      <c r="H342" s="5"/>
      <c r="I342" s="5"/>
      <c r="J342" s="6"/>
    </row>
    <row r="343" spans="2:10" ht="15.75" thickBot="1" x14ac:dyDescent="0.3">
      <c r="B343" s="37" t="s">
        <v>17</v>
      </c>
      <c r="C343" s="49">
        <f>SUM(C335:C342)</f>
        <v>6391049.0001388118</v>
      </c>
      <c r="D343" s="55">
        <f>SUM(D335:D342)</f>
        <v>0.99999999999999556</v>
      </c>
      <c r="E343" s="38">
        <v>0</v>
      </c>
      <c r="F343" s="5"/>
      <c r="G343" s="69"/>
      <c r="H343" s="5"/>
      <c r="I343" s="5"/>
      <c r="J343" s="6"/>
    </row>
    <row r="344" spans="2:10" x14ac:dyDescent="0.25">
      <c r="B344" s="15"/>
      <c r="C344" s="19"/>
      <c r="D344" s="18"/>
      <c r="E344" s="22"/>
    </row>
    <row r="345" spans="2:10" x14ac:dyDescent="0.25">
      <c r="B345" s="15"/>
      <c r="C345" s="19"/>
      <c r="D345" s="18"/>
      <c r="E345" s="22"/>
    </row>
    <row r="348" spans="2:10" x14ac:dyDescent="0.25">
      <c r="B348" s="15"/>
      <c r="C348" s="19"/>
      <c r="D348" s="18"/>
      <c r="E348" s="22"/>
    </row>
    <row r="349" spans="2:10" x14ac:dyDescent="0.25">
      <c r="B349" s="15"/>
      <c r="C349" s="19"/>
      <c r="D349" s="18"/>
      <c r="E349" s="22"/>
    </row>
    <row r="350" spans="2:10" x14ac:dyDescent="0.25">
      <c r="B350" s="15"/>
      <c r="C350" s="19"/>
      <c r="D350" s="18"/>
      <c r="E350" s="22"/>
    </row>
    <row r="351" spans="2:10" x14ac:dyDescent="0.25">
      <c r="B351" s="15"/>
      <c r="C351" s="19"/>
      <c r="D351" s="18"/>
      <c r="E351" s="22"/>
    </row>
    <row r="352" spans="2:10" x14ac:dyDescent="0.25">
      <c r="B352" s="15"/>
      <c r="C352" s="19"/>
      <c r="D352" s="18"/>
      <c r="E352" s="22"/>
    </row>
    <row r="353" spans="2:10" x14ac:dyDescent="0.25">
      <c r="B353" s="15"/>
      <c r="C353" s="19"/>
      <c r="D353" s="18"/>
      <c r="E353" s="22"/>
    </row>
    <row r="355" spans="2:10" ht="15.75" thickBot="1" x14ac:dyDescent="0.3"/>
    <row r="356" spans="2:10" ht="24" x14ac:dyDescent="0.2">
      <c r="B356" s="61" t="s">
        <v>72</v>
      </c>
      <c r="C356" s="62" t="s">
        <v>658</v>
      </c>
      <c r="D356" s="62" t="s">
        <v>659</v>
      </c>
      <c r="E356" s="63" t="s">
        <v>613</v>
      </c>
      <c r="F356" s="8"/>
      <c r="G356" s="11"/>
      <c r="H356" s="9"/>
      <c r="I356" s="9"/>
      <c r="J356" s="10"/>
    </row>
    <row r="357" spans="2:10" ht="15" customHeight="1" x14ac:dyDescent="0.25">
      <c r="B357" s="35" t="s">
        <v>69</v>
      </c>
      <c r="C357" s="39">
        <v>3189967.8295468898</v>
      </c>
      <c r="D357" s="47">
        <v>0.49913055422945291</v>
      </c>
      <c r="E357" s="36">
        <v>1.01E-2</v>
      </c>
      <c r="F357" s="5"/>
      <c r="G357" s="69"/>
      <c r="H357" s="5"/>
      <c r="I357" s="5"/>
      <c r="J357" s="6"/>
    </row>
    <row r="358" spans="2:10" x14ac:dyDescent="0.25">
      <c r="B358" s="35" t="s">
        <v>70</v>
      </c>
      <c r="C358" s="39">
        <v>1371510.6502682886</v>
      </c>
      <c r="D358" s="47">
        <v>0.21459867546602973</v>
      </c>
      <c r="E358" s="36">
        <v>2.0199999999999999E-2</v>
      </c>
      <c r="F358" s="5"/>
      <c r="G358" s="69"/>
      <c r="H358" s="5"/>
      <c r="I358" s="5"/>
      <c r="J358" s="6"/>
    </row>
    <row r="359" spans="2:10" x14ac:dyDescent="0.25">
      <c r="B359" s="35" t="s">
        <v>71</v>
      </c>
      <c r="C359" s="39">
        <v>1017290.2577276644</v>
      </c>
      <c r="D359" s="47">
        <v>0.15917422283971921</v>
      </c>
      <c r="E359" s="36">
        <v>2.4199999999999999E-2</v>
      </c>
      <c r="F359" s="5"/>
      <c r="G359" s="69"/>
      <c r="H359" s="5"/>
      <c r="I359" s="5"/>
      <c r="J359" s="6"/>
    </row>
    <row r="360" spans="2:10" x14ac:dyDescent="0.25">
      <c r="B360" s="35" t="s">
        <v>1</v>
      </c>
      <c r="C360" s="39">
        <v>206908.26258629403</v>
      </c>
      <c r="D360" s="47">
        <v>3.2374695074595602E-2</v>
      </c>
      <c r="E360" s="36">
        <v>5.8599999999999999E-2</v>
      </c>
      <c r="F360" s="5"/>
      <c r="G360" s="69"/>
      <c r="H360" s="5"/>
      <c r="I360" s="5"/>
      <c r="J360" s="6"/>
    </row>
    <row r="361" spans="2:10" x14ac:dyDescent="0.25">
      <c r="B361" s="35" t="s">
        <v>5</v>
      </c>
      <c r="C361" s="39">
        <v>605372.00000967877</v>
      </c>
      <c r="D361" s="47">
        <v>9.4721852390198785E-2</v>
      </c>
      <c r="E361" s="36">
        <v>3.1E-2</v>
      </c>
      <c r="F361" s="5"/>
      <c r="G361" s="69"/>
      <c r="H361" s="5"/>
      <c r="I361" s="5"/>
      <c r="J361" s="6"/>
    </row>
    <row r="362" spans="2:10" ht="15.75" thickBot="1" x14ac:dyDescent="0.3">
      <c r="B362" s="37" t="s">
        <v>17</v>
      </c>
      <c r="C362" s="49">
        <f>SUM(C354:C361)</f>
        <v>6391049.0001388155</v>
      </c>
      <c r="D362" s="55">
        <f>SUM(D354:D361)</f>
        <v>0.99999999999999634</v>
      </c>
      <c r="E362" s="38">
        <v>0</v>
      </c>
      <c r="F362" s="5"/>
      <c r="G362" s="69"/>
      <c r="H362" s="5"/>
      <c r="I362" s="5"/>
      <c r="J362" s="6"/>
    </row>
    <row r="363" spans="2:10" x14ac:dyDescent="0.25">
      <c r="B363" s="15"/>
      <c r="C363" s="19"/>
      <c r="D363" s="18"/>
      <c r="E363" s="22"/>
    </row>
    <row r="366" spans="2:10" x14ac:dyDescent="0.25">
      <c r="B366" s="15"/>
      <c r="C366" s="19"/>
      <c r="D366" s="18"/>
      <c r="E366" s="22"/>
    </row>
    <row r="367" spans="2:10" x14ac:dyDescent="0.25">
      <c r="B367" s="15"/>
      <c r="C367" s="19"/>
      <c r="D367" s="18"/>
      <c r="E367" s="22"/>
    </row>
    <row r="368" spans="2:10" x14ac:dyDescent="0.25">
      <c r="B368" s="15"/>
      <c r="C368" s="19"/>
      <c r="D368" s="18"/>
      <c r="E368" s="22"/>
    </row>
    <row r="369" spans="2:10" x14ac:dyDescent="0.25">
      <c r="B369" s="15"/>
      <c r="C369" s="19"/>
      <c r="D369" s="18"/>
      <c r="E369" s="22"/>
    </row>
    <row r="370" spans="2:10" x14ac:dyDescent="0.25">
      <c r="B370" s="15"/>
      <c r="C370" s="19"/>
      <c r="D370" s="18"/>
      <c r="E370" s="22"/>
    </row>
    <row r="371" spans="2:10" x14ac:dyDescent="0.25">
      <c r="B371" s="15"/>
      <c r="C371" s="19"/>
      <c r="D371" s="18"/>
      <c r="E371" s="22"/>
    </row>
    <row r="372" spans="2:10" x14ac:dyDescent="0.25">
      <c r="B372" s="15"/>
      <c r="C372" s="19"/>
      <c r="D372" s="18"/>
      <c r="E372" s="22"/>
    </row>
    <row r="374" spans="2:10" ht="15.75" thickBot="1" x14ac:dyDescent="0.3"/>
    <row r="375" spans="2:10" ht="24" x14ac:dyDescent="0.2">
      <c r="B375" s="61" t="s">
        <v>73</v>
      </c>
      <c r="C375" s="62" t="s">
        <v>658</v>
      </c>
      <c r="D375" s="62" t="s">
        <v>659</v>
      </c>
      <c r="E375" s="63" t="s">
        <v>613</v>
      </c>
      <c r="F375" s="8"/>
      <c r="G375" s="11"/>
      <c r="H375" s="9"/>
      <c r="I375" s="9"/>
      <c r="J375" s="10"/>
    </row>
    <row r="376" spans="2:10" ht="15" customHeight="1" x14ac:dyDescent="0.25">
      <c r="B376" s="35" t="s">
        <v>69</v>
      </c>
      <c r="C376" s="39">
        <v>3609864.5437253146</v>
      </c>
      <c r="D376" s="47">
        <v>0.56483130447707308</v>
      </c>
      <c r="E376" s="36">
        <v>8.6999999999999994E-3</v>
      </c>
      <c r="F376" s="5"/>
      <c r="G376" s="69"/>
      <c r="H376" s="5"/>
      <c r="I376" s="5"/>
      <c r="J376" s="6"/>
    </row>
    <row r="377" spans="2:10" x14ac:dyDescent="0.25">
      <c r="B377" s="35" t="s">
        <v>70</v>
      </c>
      <c r="C377" s="39">
        <v>1263786.1868265038</v>
      </c>
      <c r="D377" s="47">
        <v>0.19774315402667844</v>
      </c>
      <c r="E377" s="36">
        <v>2.12E-2</v>
      </c>
      <c r="F377" s="5"/>
      <c r="G377" s="69"/>
      <c r="H377" s="5"/>
      <c r="I377" s="5"/>
      <c r="J377" s="6"/>
    </row>
    <row r="378" spans="2:10" x14ac:dyDescent="0.25">
      <c r="B378" s="35" t="s">
        <v>71</v>
      </c>
      <c r="C378" s="39">
        <v>694081.76201405143</v>
      </c>
      <c r="D378" s="47">
        <v>0.10860216562241552</v>
      </c>
      <c r="E378" s="36">
        <v>3.0700000000000002E-2</v>
      </c>
      <c r="F378" s="5"/>
      <c r="G378" s="69"/>
      <c r="H378" s="5"/>
      <c r="I378" s="5"/>
      <c r="J378" s="6"/>
    </row>
    <row r="379" spans="2:10" x14ac:dyDescent="0.25">
      <c r="B379" s="35" t="s">
        <v>1</v>
      </c>
      <c r="C379" s="39">
        <v>217944.50756330389</v>
      </c>
      <c r="D379" s="47">
        <v>3.410152348363614E-2</v>
      </c>
      <c r="E379" s="36">
        <v>5.6500000000000002E-2</v>
      </c>
      <c r="F379" s="5"/>
      <c r="G379" s="69"/>
      <c r="H379" s="5"/>
      <c r="I379" s="5"/>
      <c r="J379" s="6"/>
    </row>
    <row r="380" spans="2:10" x14ac:dyDescent="0.25">
      <c r="B380" s="35" t="s">
        <v>5</v>
      </c>
      <c r="C380" s="39">
        <v>605372.00000967877</v>
      </c>
      <c r="D380" s="47">
        <v>9.4721852390198785E-2</v>
      </c>
      <c r="E380" s="36">
        <v>3.1E-2</v>
      </c>
      <c r="F380" s="5"/>
      <c r="G380" s="69"/>
      <c r="H380" s="5"/>
      <c r="I380" s="5"/>
      <c r="J380" s="6"/>
    </row>
    <row r="381" spans="2:10" ht="15.75" thickBot="1" x14ac:dyDescent="0.3">
      <c r="B381" s="37" t="s">
        <v>17</v>
      </c>
      <c r="C381" s="49">
        <f>SUM(C373:C380)</f>
        <v>6391049.0001388527</v>
      </c>
      <c r="D381" s="55">
        <f>SUM(D373:D380)</f>
        <v>1.000000000000002</v>
      </c>
      <c r="E381" s="38">
        <v>0</v>
      </c>
      <c r="F381" s="5"/>
      <c r="G381" s="69"/>
      <c r="H381" s="5"/>
      <c r="I381" s="5"/>
      <c r="J381" s="6"/>
    </row>
    <row r="382" spans="2:10" x14ac:dyDescent="0.25">
      <c r="B382" s="15"/>
      <c r="C382" s="19"/>
      <c r="D382" s="18"/>
      <c r="E382" s="22"/>
    </row>
    <row r="386" spans="2:10" x14ac:dyDescent="0.25">
      <c r="B386" s="15"/>
      <c r="C386" s="19"/>
      <c r="D386" s="18"/>
      <c r="E386" s="22"/>
    </row>
    <row r="387" spans="2:10" x14ac:dyDescent="0.25">
      <c r="B387" s="15"/>
      <c r="C387" s="19"/>
      <c r="D387" s="18"/>
      <c r="E387" s="22"/>
    </row>
    <row r="388" spans="2:10" x14ac:dyDescent="0.25">
      <c r="B388" s="15"/>
      <c r="C388" s="19"/>
      <c r="D388" s="18"/>
      <c r="E388" s="22"/>
    </row>
    <row r="389" spans="2:10" x14ac:dyDescent="0.25">
      <c r="B389" s="15"/>
      <c r="C389" s="19"/>
      <c r="D389" s="18"/>
      <c r="E389" s="22"/>
    </row>
    <row r="390" spans="2:10" x14ac:dyDescent="0.25">
      <c r="B390" s="15"/>
      <c r="C390" s="19"/>
      <c r="D390" s="18"/>
      <c r="E390" s="22"/>
    </row>
    <row r="391" spans="2:10" x14ac:dyDescent="0.25">
      <c r="B391" s="15"/>
      <c r="C391" s="19"/>
      <c r="D391" s="18"/>
      <c r="E391" s="22"/>
    </row>
    <row r="393" spans="2:10" ht="15.75" thickBot="1" x14ac:dyDescent="0.3"/>
    <row r="394" spans="2:10" ht="24" x14ac:dyDescent="0.2">
      <c r="B394" s="61" t="s">
        <v>74</v>
      </c>
      <c r="C394" s="62" t="s">
        <v>658</v>
      </c>
      <c r="D394" s="62" t="s">
        <v>659</v>
      </c>
      <c r="E394" s="63" t="s">
        <v>613</v>
      </c>
      <c r="F394" s="8"/>
      <c r="G394" s="11"/>
      <c r="H394" s="9"/>
      <c r="I394" s="9"/>
      <c r="J394" s="10"/>
    </row>
    <row r="395" spans="2:10" ht="15" customHeight="1" x14ac:dyDescent="0.25">
      <c r="B395" s="35" t="s">
        <v>69</v>
      </c>
      <c r="C395" s="39">
        <v>3610252.3306525075</v>
      </c>
      <c r="D395" s="47">
        <v>0.56489198104631622</v>
      </c>
      <c r="E395" s="36">
        <v>8.6E-3</v>
      </c>
      <c r="F395" s="5"/>
      <c r="G395" s="69"/>
      <c r="H395" s="5"/>
      <c r="I395" s="5"/>
      <c r="J395" s="6"/>
    </row>
    <row r="396" spans="2:10" x14ac:dyDescent="0.25">
      <c r="B396" s="35" t="s">
        <v>70</v>
      </c>
      <c r="C396" s="39">
        <v>1271833.7469409537</v>
      </c>
      <c r="D396" s="47">
        <v>0.19900234639310768</v>
      </c>
      <c r="E396" s="36">
        <v>2.1100000000000001E-2</v>
      </c>
      <c r="F396" s="5"/>
      <c r="G396" s="69"/>
      <c r="H396" s="5"/>
      <c r="I396" s="5"/>
      <c r="J396" s="6"/>
    </row>
    <row r="397" spans="2:10" x14ac:dyDescent="0.25">
      <c r="B397" s="35" t="s">
        <v>71</v>
      </c>
      <c r="C397" s="39">
        <v>678128.83656033839</v>
      </c>
      <c r="D397" s="47">
        <v>0.10610602994056323</v>
      </c>
      <c r="E397" s="36">
        <v>3.1E-2</v>
      </c>
      <c r="F397" s="5"/>
      <c r="G397" s="69"/>
      <c r="H397" s="5"/>
      <c r="I397" s="5"/>
      <c r="J397" s="6"/>
    </row>
    <row r="398" spans="2:10" x14ac:dyDescent="0.25">
      <c r="B398" s="35" t="s">
        <v>1</v>
      </c>
      <c r="C398" s="39">
        <v>225462.08597537392</v>
      </c>
      <c r="D398" s="47">
        <v>3.52777902298161E-2</v>
      </c>
      <c r="E398" s="36">
        <v>5.5599999999999997E-2</v>
      </c>
      <c r="F398" s="5"/>
      <c r="G398" s="69"/>
      <c r="H398" s="5"/>
      <c r="I398" s="5"/>
      <c r="J398" s="6"/>
    </row>
    <row r="399" spans="2:10" x14ac:dyDescent="0.25">
      <c r="B399" s="35" t="s">
        <v>5</v>
      </c>
      <c r="C399" s="39">
        <v>605372.00000967877</v>
      </c>
      <c r="D399" s="47">
        <v>9.4721852390198785E-2</v>
      </c>
      <c r="E399" s="36">
        <v>3.1E-2</v>
      </c>
      <c r="F399" s="5"/>
      <c r="G399" s="69"/>
      <c r="H399" s="5"/>
      <c r="I399" s="5"/>
      <c r="J399" s="6"/>
    </row>
    <row r="400" spans="2:10" ht="15.75" thickBot="1" x14ac:dyDescent="0.3">
      <c r="B400" s="37" t="s">
        <v>17</v>
      </c>
      <c r="C400" s="49">
        <f>SUM(C392:C399)</f>
        <v>6391049.0001388527</v>
      </c>
      <c r="D400" s="55">
        <f>SUM(D392:D399)</f>
        <v>1.000000000000002</v>
      </c>
      <c r="E400" s="38">
        <v>0</v>
      </c>
      <c r="F400" s="5"/>
      <c r="G400" s="69"/>
      <c r="H400" s="5"/>
      <c r="I400" s="5"/>
      <c r="J400" s="6"/>
    </row>
    <row r="401" spans="2:10" x14ac:dyDescent="0.25">
      <c r="B401" s="15"/>
      <c r="C401" s="19"/>
      <c r="D401" s="18"/>
      <c r="E401" s="22"/>
    </row>
    <row r="402" spans="2:10" x14ac:dyDescent="0.25">
      <c r="B402" s="15"/>
      <c r="C402" s="19"/>
      <c r="D402" s="18"/>
      <c r="E402" s="22"/>
    </row>
    <row r="404" spans="2:10" x14ac:dyDescent="0.25">
      <c r="B404" s="15"/>
      <c r="C404" s="19"/>
      <c r="D404" s="18"/>
      <c r="E404" s="22"/>
    </row>
    <row r="406" spans="2:10" x14ac:dyDescent="0.25">
      <c r="B406" s="15"/>
      <c r="C406" s="19"/>
      <c r="D406" s="18"/>
      <c r="E406" s="22"/>
    </row>
    <row r="407" spans="2:10" x14ac:dyDescent="0.25">
      <c r="B407" s="15"/>
      <c r="C407" s="19"/>
      <c r="D407" s="18"/>
      <c r="E407" s="22"/>
    </row>
    <row r="408" spans="2:10" x14ac:dyDescent="0.25">
      <c r="B408" s="15"/>
      <c r="C408" s="19"/>
      <c r="D408" s="18"/>
      <c r="E408" s="22"/>
    </row>
    <row r="409" spans="2:10" x14ac:dyDescent="0.25">
      <c r="B409" s="15"/>
      <c r="C409" s="19"/>
      <c r="D409" s="18"/>
      <c r="E409" s="22"/>
    </row>
    <row r="410" spans="2:10" x14ac:dyDescent="0.25">
      <c r="B410" s="15"/>
      <c r="C410" s="19"/>
      <c r="D410" s="18"/>
      <c r="E410" s="22"/>
    </row>
    <row r="412" spans="2:10" ht="15.75" thickBot="1" x14ac:dyDescent="0.3"/>
    <row r="413" spans="2:10" ht="36" x14ac:dyDescent="0.2">
      <c r="B413" s="61" t="s">
        <v>75</v>
      </c>
      <c r="C413" s="62" t="s">
        <v>658</v>
      </c>
      <c r="D413" s="62" t="s">
        <v>659</v>
      </c>
      <c r="E413" s="63" t="s">
        <v>613</v>
      </c>
      <c r="F413" s="8"/>
      <c r="G413" s="11"/>
      <c r="H413" s="9"/>
      <c r="I413" s="9"/>
      <c r="J413" s="10"/>
    </row>
    <row r="414" spans="2:10" ht="15.75" customHeight="1" x14ac:dyDescent="0.25">
      <c r="B414" s="35" t="s">
        <v>69</v>
      </c>
      <c r="C414" s="39">
        <v>3543152.3781706421</v>
      </c>
      <c r="D414" s="47">
        <v>0.55439292956346764</v>
      </c>
      <c r="E414" s="36">
        <v>8.8999999999999999E-3</v>
      </c>
      <c r="F414" s="5"/>
      <c r="G414" s="69"/>
      <c r="H414" s="5"/>
      <c r="I414" s="5"/>
      <c r="J414" s="6"/>
    </row>
    <row r="415" spans="2:10" x14ac:dyDescent="0.25">
      <c r="B415" s="35" t="s">
        <v>70</v>
      </c>
      <c r="C415" s="39">
        <v>1284401.3535641902</v>
      </c>
      <c r="D415" s="47">
        <v>0.20096878517693853</v>
      </c>
      <c r="E415" s="36">
        <v>2.1000000000000001E-2</v>
      </c>
      <c r="F415" s="5"/>
      <c r="G415" s="69"/>
      <c r="H415" s="5"/>
      <c r="I415" s="5"/>
      <c r="J415" s="6"/>
    </row>
    <row r="416" spans="2:10" x14ac:dyDescent="0.25">
      <c r="B416" s="35" t="s">
        <v>71</v>
      </c>
      <c r="C416" s="39">
        <v>732179.07332826243</v>
      </c>
      <c r="D416" s="47">
        <v>0.11456320759117267</v>
      </c>
      <c r="E416" s="36">
        <v>2.98E-2</v>
      </c>
      <c r="F416" s="5"/>
      <c r="G416" s="69"/>
      <c r="H416" s="5"/>
      <c r="I416" s="5"/>
      <c r="J416" s="6"/>
    </row>
    <row r="417" spans="2:10" x14ac:dyDescent="0.25">
      <c r="B417" s="35" t="s">
        <v>1</v>
      </c>
      <c r="C417" s="39">
        <v>225944.19506606393</v>
      </c>
      <c r="D417" s="47">
        <v>3.535322527822201E-2</v>
      </c>
      <c r="E417" s="36">
        <v>5.6000000000000001E-2</v>
      </c>
      <c r="F417" s="5"/>
      <c r="G417" s="69"/>
      <c r="H417" s="5"/>
      <c r="I417" s="5"/>
      <c r="J417" s="6"/>
    </row>
    <row r="418" spans="2:10" x14ac:dyDescent="0.25">
      <c r="B418" s="35" t="s">
        <v>5</v>
      </c>
      <c r="C418" s="39">
        <v>605372.00000967877</v>
      </c>
      <c r="D418" s="47">
        <v>9.4721852390198785E-2</v>
      </c>
      <c r="E418" s="36">
        <v>3.1E-2</v>
      </c>
      <c r="F418" s="5"/>
      <c r="G418" s="69"/>
      <c r="H418" s="5"/>
      <c r="I418" s="5"/>
      <c r="J418" s="6"/>
    </row>
    <row r="419" spans="2:10" ht="15.75" thickBot="1" x14ac:dyDescent="0.3">
      <c r="B419" s="37" t="s">
        <v>17</v>
      </c>
      <c r="C419" s="49">
        <f>SUM(C411:C418)</f>
        <v>6391049.0001388378</v>
      </c>
      <c r="D419" s="55">
        <f>SUM(D411:D418)</f>
        <v>0.99999999999999967</v>
      </c>
      <c r="E419" s="38">
        <v>0</v>
      </c>
      <c r="F419" s="5"/>
      <c r="G419" s="69"/>
      <c r="H419" s="5"/>
      <c r="I419" s="5"/>
      <c r="J419" s="6"/>
    </row>
    <row r="420" spans="2:10" x14ac:dyDescent="0.25">
      <c r="B420" s="15"/>
      <c r="C420" s="19"/>
      <c r="D420" s="18"/>
      <c r="E420" s="22"/>
    </row>
    <row r="421" spans="2:10" x14ac:dyDescent="0.25">
      <c r="B421" s="15"/>
      <c r="C421" s="19"/>
      <c r="D421" s="18"/>
      <c r="E421" s="22"/>
    </row>
    <row r="422" spans="2:10" x14ac:dyDescent="0.25">
      <c r="B422" s="15"/>
      <c r="C422" s="19"/>
      <c r="D422" s="18"/>
      <c r="E422" s="22"/>
    </row>
    <row r="425" spans="2:10" x14ac:dyDescent="0.25">
      <c r="B425" s="15"/>
      <c r="C425" s="19"/>
      <c r="D425" s="18"/>
      <c r="E425" s="22"/>
    </row>
    <row r="426" spans="2:10" x14ac:dyDescent="0.25">
      <c r="B426" s="15"/>
      <c r="C426" s="19"/>
      <c r="D426" s="18"/>
      <c r="E426" s="22"/>
    </row>
    <row r="427" spans="2:10" x14ac:dyDescent="0.25">
      <c r="B427" s="15"/>
      <c r="C427" s="19"/>
      <c r="D427" s="18"/>
      <c r="E427" s="22"/>
    </row>
    <row r="428" spans="2:10" x14ac:dyDescent="0.25">
      <c r="B428" s="15"/>
      <c r="C428" s="19"/>
      <c r="D428" s="18"/>
      <c r="E428" s="22"/>
    </row>
    <row r="429" spans="2:10" x14ac:dyDescent="0.25">
      <c r="B429" s="15"/>
      <c r="C429" s="19"/>
      <c r="D429" s="18"/>
      <c r="E429" s="22"/>
    </row>
    <row r="431" spans="2:10" ht="15.75" thickBot="1" x14ac:dyDescent="0.3"/>
    <row r="432" spans="2:10" ht="48" x14ac:dyDescent="0.2">
      <c r="B432" s="61" t="s">
        <v>76</v>
      </c>
      <c r="C432" s="62" t="s">
        <v>658</v>
      </c>
      <c r="D432" s="62" t="s">
        <v>659</v>
      </c>
      <c r="E432" s="63" t="s">
        <v>613</v>
      </c>
      <c r="F432" s="8"/>
      <c r="G432" s="11"/>
      <c r="H432" s="9"/>
      <c r="I432" s="9"/>
      <c r="J432" s="10"/>
    </row>
    <row r="433" spans="2:11" x14ac:dyDescent="0.25">
      <c r="B433" s="35" t="s">
        <v>31</v>
      </c>
      <c r="C433" s="39">
        <v>4120108.7771062474</v>
      </c>
      <c r="D433" s="47">
        <v>0.64466862591989871</v>
      </c>
      <c r="E433" s="36">
        <v>7.7999999999999996E-3</v>
      </c>
      <c r="F433" s="5"/>
      <c r="G433" s="69"/>
      <c r="H433" s="5"/>
      <c r="I433" s="5"/>
      <c r="J433" s="5"/>
    </row>
    <row r="434" spans="2:11" x14ac:dyDescent="0.25">
      <c r="B434" s="35" t="s">
        <v>32</v>
      </c>
      <c r="C434" s="39">
        <v>1600394.9884271945</v>
      </c>
      <c r="D434" s="47">
        <v>0.25041194151264173</v>
      </c>
      <c r="E434" s="36">
        <v>1.8499999999999999E-2</v>
      </c>
    </row>
    <row r="435" spans="2:11" x14ac:dyDescent="0.25">
      <c r="B435" s="35" t="s">
        <v>1</v>
      </c>
      <c r="C435" s="39">
        <v>670545.23460543365</v>
      </c>
      <c r="D435" s="47">
        <v>0.10491943256746533</v>
      </c>
      <c r="E435" s="36">
        <v>2.9700000000000001E-2</v>
      </c>
    </row>
    <row r="436" spans="2:11" ht="15.75" thickBot="1" x14ac:dyDescent="0.3">
      <c r="B436" s="37" t="s">
        <v>17</v>
      </c>
      <c r="C436" s="49">
        <f>SUM(C433:C435)</f>
        <v>6391049.0001388751</v>
      </c>
      <c r="D436" s="55">
        <f>SUM(D433:D435)</f>
        <v>1.0000000000000058</v>
      </c>
      <c r="E436" s="38">
        <v>0</v>
      </c>
      <c r="G436" s="70"/>
      <c r="H436" s="7"/>
      <c r="I436" s="3"/>
      <c r="J436" s="3"/>
      <c r="K436" s="4"/>
    </row>
    <row r="437" spans="2:11" x14ac:dyDescent="0.25">
      <c r="B437" s="15"/>
      <c r="C437" s="19"/>
      <c r="D437" s="18"/>
      <c r="E437" s="22"/>
    </row>
    <row r="438" spans="2:11" x14ac:dyDescent="0.25">
      <c r="B438" s="15"/>
      <c r="C438" s="19"/>
      <c r="D438" s="18"/>
      <c r="E438" s="22"/>
    </row>
    <row r="439" spans="2:11" x14ac:dyDescent="0.25">
      <c r="B439" s="15"/>
      <c r="C439" s="19"/>
      <c r="D439" s="18"/>
      <c r="E439" s="22"/>
    </row>
    <row r="441" spans="2:11" x14ac:dyDescent="0.25">
      <c r="B441" s="15"/>
      <c r="C441" s="19"/>
      <c r="D441" s="18"/>
      <c r="E441" s="22"/>
    </row>
    <row r="442" spans="2:11" x14ac:dyDescent="0.25">
      <c r="B442" s="15"/>
      <c r="C442" s="19"/>
      <c r="D442" s="18"/>
      <c r="E442" s="22"/>
    </row>
    <row r="443" spans="2:11" x14ac:dyDescent="0.25">
      <c r="B443" s="15"/>
      <c r="C443" s="19"/>
      <c r="D443" s="18"/>
      <c r="E443" s="22"/>
    </row>
    <row r="444" spans="2:11" x14ac:dyDescent="0.25">
      <c r="B444" s="15"/>
      <c r="C444" s="19"/>
      <c r="D444" s="18"/>
      <c r="E444" s="22"/>
    </row>
    <row r="445" spans="2:11" x14ac:dyDescent="0.25">
      <c r="B445" s="15"/>
      <c r="C445" s="19"/>
      <c r="D445" s="18"/>
      <c r="E445" s="22"/>
    </row>
    <row r="446" spans="2:11" x14ac:dyDescent="0.25">
      <c r="B446" s="15"/>
      <c r="C446" s="19"/>
      <c r="D446" s="18"/>
      <c r="E446" s="22"/>
    </row>
    <row r="448" spans="2:11" ht="15.75" thickBot="1" x14ac:dyDescent="0.3"/>
    <row r="449" spans="2:11" ht="24" x14ac:dyDescent="0.2">
      <c r="B449" s="61" t="s">
        <v>77</v>
      </c>
      <c r="C449" s="62" t="s">
        <v>658</v>
      </c>
      <c r="D449" s="62" t="s">
        <v>659</v>
      </c>
      <c r="E449" s="63" t="s">
        <v>613</v>
      </c>
      <c r="F449" s="8"/>
      <c r="G449" s="11"/>
      <c r="H449" s="9"/>
      <c r="I449" s="9"/>
      <c r="J449" s="10"/>
    </row>
    <row r="450" spans="2:11" ht="15" customHeight="1" x14ac:dyDescent="0.25">
      <c r="B450" s="35" t="s">
        <v>69</v>
      </c>
      <c r="C450" s="39">
        <v>4171446.4969778685</v>
      </c>
      <c r="D450" s="47">
        <v>0.65270137920820948</v>
      </c>
      <c r="E450" s="36">
        <v>6.8999999999999999E-3</v>
      </c>
      <c r="G450" s="69"/>
      <c r="H450" s="5"/>
      <c r="I450" s="5"/>
      <c r="J450" s="5"/>
      <c r="K450" s="6"/>
    </row>
    <row r="451" spans="2:11" x14ac:dyDescent="0.25">
      <c r="B451" s="35" t="s">
        <v>70</v>
      </c>
      <c r="C451" s="39">
        <v>669427.57944411598</v>
      </c>
      <c r="D451" s="47">
        <v>0.10474455436495217</v>
      </c>
      <c r="E451" s="36">
        <v>3.0599999999999999E-2</v>
      </c>
      <c r="G451" s="69"/>
      <c r="H451" s="5"/>
      <c r="I451" s="5"/>
      <c r="J451" s="5"/>
      <c r="K451" s="6"/>
    </row>
    <row r="452" spans="2:11" x14ac:dyDescent="0.25">
      <c r="B452" s="35" t="s">
        <v>78</v>
      </c>
      <c r="C452" s="39">
        <v>323109.79107851372</v>
      </c>
      <c r="D452" s="47">
        <v>5.0556613017909022E-2</v>
      </c>
      <c r="E452" s="36">
        <v>4.4999999999999998E-2</v>
      </c>
      <c r="G452" s="69"/>
      <c r="H452" s="5"/>
      <c r="I452" s="5"/>
      <c r="J452" s="5"/>
      <c r="K452" s="6"/>
    </row>
    <row r="453" spans="2:11" x14ac:dyDescent="0.25">
      <c r="B453" s="35" t="s">
        <v>71</v>
      </c>
      <c r="C453" s="39">
        <v>407910.93744888948</v>
      </c>
      <c r="D453" s="47">
        <v>6.3825349710200624E-2</v>
      </c>
      <c r="E453" s="36">
        <v>4.0500000000000001E-2</v>
      </c>
      <c r="G453" s="69"/>
      <c r="H453" s="5"/>
      <c r="I453" s="5"/>
      <c r="J453" s="5"/>
      <c r="K453" s="6"/>
    </row>
    <row r="454" spans="2:11" x14ac:dyDescent="0.25">
      <c r="B454" s="35" t="s">
        <v>1</v>
      </c>
      <c r="C454" s="39">
        <v>213782.19517979183</v>
      </c>
      <c r="D454" s="47">
        <v>3.3450251308532859E-2</v>
      </c>
      <c r="E454" s="36">
        <v>5.62E-2</v>
      </c>
      <c r="G454" s="69"/>
      <c r="H454" s="5"/>
      <c r="I454" s="5"/>
      <c r="J454" s="5"/>
      <c r="K454" s="6"/>
    </row>
    <row r="455" spans="2:11" x14ac:dyDescent="0.25">
      <c r="B455" s="35" t="s">
        <v>5</v>
      </c>
      <c r="C455" s="39">
        <v>605372.00000967877</v>
      </c>
      <c r="D455" s="47">
        <v>9.4721852390198785E-2</v>
      </c>
      <c r="E455" s="36">
        <v>3.1E-2</v>
      </c>
      <c r="G455" s="69"/>
      <c r="H455" s="5"/>
      <c r="I455" s="5"/>
      <c r="J455" s="5"/>
      <c r="K455" s="6"/>
    </row>
    <row r="456" spans="2:11" ht="15.75" thickBot="1" x14ac:dyDescent="0.3">
      <c r="B456" s="37" t="s">
        <v>17</v>
      </c>
      <c r="C456" s="49">
        <f>SUM(C448:C455)</f>
        <v>6391049.0001388583</v>
      </c>
      <c r="D456" s="55">
        <f>SUM(D448:D455)</f>
        <v>1.0000000000000029</v>
      </c>
      <c r="E456" s="38">
        <v>0</v>
      </c>
      <c r="F456" s="8"/>
      <c r="G456" s="69"/>
      <c r="H456" s="5"/>
      <c r="I456" s="5"/>
      <c r="J456" s="5"/>
      <c r="K456" s="6"/>
    </row>
    <row r="457" spans="2:11" x14ac:dyDescent="0.25">
      <c r="B457" s="15"/>
      <c r="C457" s="19"/>
      <c r="D457" s="18"/>
      <c r="E457" s="22"/>
    </row>
    <row r="458" spans="2:11" x14ac:dyDescent="0.25">
      <c r="B458" s="15"/>
      <c r="C458" s="19"/>
      <c r="D458" s="18"/>
      <c r="E458" s="22"/>
    </row>
    <row r="461" spans="2:11" x14ac:dyDescent="0.25">
      <c r="B461" s="15"/>
      <c r="C461" s="19"/>
      <c r="D461" s="18"/>
      <c r="E461" s="22"/>
    </row>
    <row r="462" spans="2:11" x14ac:dyDescent="0.25">
      <c r="B462" s="15"/>
      <c r="C462" s="19"/>
      <c r="D462" s="18"/>
      <c r="E462" s="22"/>
    </row>
    <row r="463" spans="2:11" x14ac:dyDescent="0.25">
      <c r="B463" s="15"/>
      <c r="C463" s="19"/>
      <c r="D463" s="18"/>
      <c r="E463" s="22"/>
    </row>
    <row r="464" spans="2:11" x14ac:dyDescent="0.25">
      <c r="B464" s="15"/>
      <c r="C464" s="19"/>
      <c r="D464" s="18"/>
      <c r="E464" s="22"/>
    </row>
    <row r="465" spans="2:11" x14ac:dyDescent="0.25">
      <c r="B465" s="15"/>
      <c r="C465" s="19"/>
      <c r="D465" s="18"/>
      <c r="E465" s="22"/>
    </row>
    <row r="466" spans="2:11" x14ac:dyDescent="0.25">
      <c r="B466" s="15"/>
      <c r="C466" s="19"/>
      <c r="D466" s="18"/>
      <c r="E466" s="22"/>
    </row>
    <row r="468" spans="2:11" ht="15.75" thickBot="1" x14ac:dyDescent="0.3"/>
    <row r="469" spans="2:11" ht="24" x14ac:dyDescent="0.2">
      <c r="B469" s="61" t="s">
        <v>79</v>
      </c>
      <c r="C469" s="62" t="s">
        <v>658</v>
      </c>
      <c r="D469" s="62" t="s">
        <v>659</v>
      </c>
      <c r="E469" s="63" t="s">
        <v>613</v>
      </c>
      <c r="F469" s="8"/>
      <c r="G469" s="11"/>
      <c r="H469" s="9"/>
      <c r="I469" s="9"/>
      <c r="J469" s="10"/>
    </row>
    <row r="470" spans="2:11" ht="15" customHeight="1" x14ac:dyDescent="0.25">
      <c r="B470" s="35" t="s">
        <v>69</v>
      </c>
      <c r="C470" s="39">
        <v>3840974.925463296</v>
      </c>
      <c r="D470" s="47">
        <v>0.60099287697213</v>
      </c>
      <c r="E470" s="36">
        <v>7.9000000000000008E-3</v>
      </c>
      <c r="F470" s="5"/>
      <c r="G470" s="69"/>
      <c r="H470" s="5"/>
      <c r="I470" s="5"/>
      <c r="J470" s="5"/>
      <c r="K470" s="6"/>
    </row>
    <row r="471" spans="2:11" x14ac:dyDescent="0.25">
      <c r="B471" s="35" t="s">
        <v>70</v>
      </c>
      <c r="C471" s="39">
        <v>828375.83740761911</v>
      </c>
      <c r="D471" s="47">
        <v>0.12961500332568618</v>
      </c>
      <c r="E471" s="36">
        <v>2.7300000000000001E-2</v>
      </c>
      <c r="F471" s="5"/>
      <c r="G471" s="69"/>
      <c r="H471" s="5"/>
      <c r="I471" s="5"/>
      <c r="J471" s="5"/>
      <c r="K471" s="6"/>
    </row>
    <row r="472" spans="2:11" x14ac:dyDescent="0.25">
      <c r="B472" s="35" t="s">
        <v>78</v>
      </c>
      <c r="C472" s="39">
        <v>441572.69054504571</v>
      </c>
      <c r="D472" s="47">
        <v>6.9092365046090704E-2</v>
      </c>
      <c r="E472" s="36">
        <v>3.8100000000000002E-2</v>
      </c>
      <c r="F472" s="5"/>
      <c r="G472" s="69"/>
      <c r="H472" s="5"/>
      <c r="I472" s="5"/>
      <c r="J472" s="5"/>
      <c r="K472" s="6"/>
    </row>
    <row r="473" spans="2:11" x14ac:dyDescent="0.25">
      <c r="B473" s="35" t="s">
        <v>71</v>
      </c>
      <c r="C473" s="39">
        <v>453782.02590692637</v>
      </c>
      <c r="D473" s="47">
        <v>7.100274554256561E-2</v>
      </c>
      <c r="E473" s="36">
        <v>3.8199999999999998E-2</v>
      </c>
      <c r="F473" s="5"/>
      <c r="G473" s="69"/>
      <c r="H473" s="5"/>
      <c r="I473" s="5"/>
      <c r="J473" s="5"/>
      <c r="K473" s="6"/>
    </row>
    <row r="474" spans="2:11" x14ac:dyDescent="0.25">
      <c r="B474" s="35" t="s">
        <v>1</v>
      </c>
      <c r="C474" s="39">
        <v>220971.52080628386</v>
      </c>
      <c r="D474" s="47">
        <v>3.4575156723330308E-2</v>
      </c>
      <c r="E474" s="36">
        <v>5.5500000000000001E-2</v>
      </c>
      <c r="F474" s="5"/>
      <c r="G474" s="69"/>
      <c r="H474" s="5"/>
      <c r="I474" s="5"/>
      <c r="J474" s="5"/>
      <c r="K474" s="6"/>
    </row>
    <row r="475" spans="2:11" x14ac:dyDescent="0.25">
      <c r="B475" s="35" t="s">
        <v>5</v>
      </c>
      <c r="C475" s="39">
        <v>605372.00000967877</v>
      </c>
      <c r="D475" s="47">
        <v>9.4721852390198785E-2</v>
      </c>
      <c r="E475" s="36">
        <v>3.1E-2</v>
      </c>
      <c r="F475" s="5"/>
      <c r="G475" s="69"/>
      <c r="H475" s="5"/>
      <c r="I475" s="5"/>
      <c r="J475" s="5"/>
      <c r="K475" s="6"/>
    </row>
    <row r="476" spans="2:11" ht="15.75" thickBot="1" x14ac:dyDescent="0.3">
      <c r="B476" s="37" t="s">
        <v>17</v>
      </c>
      <c r="C476" s="49">
        <f>SUM(C468:C475)</f>
        <v>6391049.000138849</v>
      </c>
      <c r="D476" s="55">
        <f>SUM(D468:D475)</f>
        <v>1.0000000000000016</v>
      </c>
      <c r="E476" s="38">
        <v>0</v>
      </c>
      <c r="F476" s="5"/>
      <c r="G476" s="69"/>
      <c r="H476" s="5"/>
      <c r="I476" s="5"/>
      <c r="J476" s="5"/>
      <c r="K476" s="6"/>
    </row>
    <row r="477" spans="2:11" x14ac:dyDescent="0.25">
      <c r="B477" s="15"/>
      <c r="C477" s="19"/>
      <c r="D477" s="18"/>
      <c r="E477" s="22"/>
    </row>
    <row r="478" spans="2:11" x14ac:dyDescent="0.25">
      <c r="B478" s="15"/>
      <c r="C478" s="19"/>
      <c r="D478" s="18"/>
      <c r="E478" s="22"/>
    </row>
    <row r="481" spans="2:11" x14ac:dyDescent="0.25">
      <c r="B481" s="15"/>
      <c r="C481" s="19"/>
      <c r="D481" s="18"/>
      <c r="E481" s="22"/>
    </row>
    <row r="482" spans="2:11" x14ac:dyDescent="0.25">
      <c r="B482" s="15"/>
      <c r="C482" s="19"/>
      <c r="D482" s="18"/>
      <c r="E482" s="22"/>
    </row>
    <row r="483" spans="2:11" x14ac:dyDescent="0.25">
      <c r="B483" s="15"/>
      <c r="C483" s="19"/>
      <c r="D483" s="18"/>
      <c r="E483" s="22"/>
    </row>
    <row r="484" spans="2:11" x14ac:dyDescent="0.25">
      <c r="B484" s="15"/>
      <c r="C484" s="19"/>
      <c r="D484" s="18"/>
      <c r="E484" s="22"/>
    </row>
    <row r="485" spans="2:11" x14ac:dyDescent="0.25">
      <c r="B485" s="15"/>
      <c r="C485" s="19"/>
      <c r="D485" s="18"/>
      <c r="E485" s="22"/>
    </row>
    <row r="486" spans="2:11" x14ac:dyDescent="0.25">
      <c r="B486" s="15"/>
      <c r="C486" s="19"/>
      <c r="D486" s="18"/>
      <c r="E486" s="22"/>
    </row>
    <row r="488" spans="2:11" ht="15.75" thickBot="1" x14ac:dyDescent="0.3"/>
    <row r="489" spans="2:11" ht="36" x14ac:dyDescent="0.2">
      <c r="B489" s="61" t="s">
        <v>80</v>
      </c>
      <c r="C489" s="62" t="s">
        <v>658</v>
      </c>
      <c r="D489" s="62" t="s">
        <v>659</v>
      </c>
      <c r="E489" s="63" t="s">
        <v>613</v>
      </c>
      <c r="F489" s="8"/>
      <c r="G489" s="11"/>
      <c r="H489" s="9"/>
      <c r="I489" s="9"/>
      <c r="J489" s="10"/>
    </row>
    <row r="490" spans="2:11" ht="15" customHeight="1" x14ac:dyDescent="0.25">
      <c r="B490" s="35" t="s">
        <v>69</v>
      </c>
      <c r="C490" s="39">
        <v>3692247.3209151197</v>
      </c>
      <c r="D490" s="47">
        <v>0.57772164175785679</v>
      </c>
      <c r="E490" s="36">
        <v>8.3999999999999995E-3</v>
      </c>
      <c r="F490" s="5"/>
      <c r="G490" s="69"/>
      <c r="H490" s="5"/>
      <c r="I490" s="5"/>
      <c r="J490" s="5"/>
      <c r="K490" s="6"/>
    </row>
    <row r="491" spans="2:11" x14ac:dyDescent="0.25">
      <c r="B491" s="35" t="s">
        <v>70</v>
      </c>
      <c r="C491" s="39">
        <v>804134.86007584317</v>
      </c>
      <c r="D491" s="47">
        <v>0.12582204581100442</v>
      </c>
      <c r="E491" s="36">
        <v>2.7799999999999998E-2</v>
      </c>
      <c r="F491" s="5"/>
      <c r="G491" s="69"/>
      <c r="H491" s="5"/>
      <c r="I491" s="5"/>
      <c r="J491" s="5"/>
      <c r="K491" s="6"/>
    </row>
    <row r="492" spans="2:11" x14ac:dyDescent="0.25">
      <c r="B492" s="35" t="s">
        <v>78</v>
      </c>
      <c r="C492" s="39">
        <v>533086.72188131674</v>
      </c>
      <c r="D492" s="47">
        <v>8.3411459037434368E-2</v>
      </c>
      <c r="E492" s="36">
        <v>3.4799999999999998E-2</v>
      </c>
      <c r="F492" s="5"/>
      <c r="G492" s="69"/>
      <c r="H492" s="5"/>
      <c r="I492" s="5"/>
      <c r="J492" s="5"/>
      <c r="K492" s="6"/>
    </row>
    <row r="493" spans="2:11" x14ac:dyDescent="0.25">
      <c r="B493" s="35" t="s">
        <v>71</v>
      </c>
      <c r="C493" s="39">
        <v>525170.96202059672</v>
      </c>
      <c r="D493" s="47">
        <v>8.217288930333469E-2</v>
      </c>
      <c r="E493" s="36">
        <v>3.5900000000000001E-2</v>
      </c>
      <c r="F493" s="5"/>
      <c r="G493" s="69"/>
      <c r="H493" s="5"/>
      <c r="I493" s="5"/>
      <c r="J493" s="5"/>
      <c r="K493" s="6"/>
    </row>
    <row r="494" spans="2:11" x14ac:dyDescent="0.25">
      <c r="B494" s="35" t="s">
        <v>1</v>
      </c>
      <c r="C494" s="39">
        <v>231037.13523629092</v>
      </c>
      <c r="D494" s="47">
        <v>3.6150111700171891E-2</v>
      </c>
      <c r="E494" s="36">
        <v>5.4600000000000003E-2</v>
      </c>
      <c r="F494" s="5"/>
      <c r="G494" s="69"/>
      <c r="H494" s="5"/>
      <c r="I494" s="5"/>
      <c r="J494" s="5"/>
      <c r="K494" s="6"/>
    </row>
    <row r="495" spans="2:11" x14ac:dyDescent="0.25">
      <c r="B495" s="35" t="s">
        <v>5</v>
      </c>
      <c r="C495" s="39">
        <v>605372.00000967877</v>
      </c>
      <c r="D495" s="47">
        <v>9.4721852390198785E-2</v>
      </c>
      <c r="E495" s="36">
        <v>3.1E-2</v>
      </c>
      <c r="F495" s="5"/>
      <c r="G495" s="69"/>
      <c r="H495" s="5"/>
      <c r="I495" s="5"/>
      <c r="J495" s="5"/>
      <c r="K495" s="6"/>
    </row>
    <row r="496" spans="2:11" ht="15.75" thickBot="1" x14ac:dyDescent="0.3">
      <c r="B496" s="37" t="s">
        <v>17</v>
      </c>
      <c r="C496" s="49">
        <f>SUM(C488:C495)</f>
        <v>6391049.0001388472</v>
      </c>
      <c r="D496" s="55">
        <f>SUM(D488:D495)</f>
        <v>1.0000000000000009</v>
      </c>
      <c r="E496" s="38">
        <v>0</v>
      </c>
      <c r="F496" s="5"/>
      <c r="G496" s="69"/>
      <c r="H496" s="5"/>
      <c r="I496" s="5"/>
      <c r="J496" s="5"/>
      <c r="K496" s="6"/>
    </row>
    <row r="497" spans="2:11" x14ac:dyDescent="0.25">
      <c r="B497" s="15"/>
      <c r="C497" s="19"/>
      <c r="D497" s="18"/>
      <c r="E497" s="22"/>
    </row>
    <row r="498" spans="2:11" x14ac:dyDescent="0.25">
      <c r="B498" s="15"/>
      <c r="C498" s="19"/>
      <c r="D498" s="18"/>
      <c r="E498" s="22"/>
    </row>
    <row r="501" spans="2:11" x14ac:dyDescent="0.25">
      <c r="B501" s="15"/>
      <c r="C501" s="19"/>
      <c r="D501" s="18"/>
      <c r="E501" s="22"/>
    </row>
    <row r="502" spans="2:11" x14ac:dyDescent="0.25">
      <c r="B502" s="15"/>
      <c r="C502" s="19"/>
      <c r="D502" s="18"/>
      <c r="E502" s="22"/>
    </row>
    <row r="503" spans="2:11" x14ac:dyDescent="0.25">
      <c r="B503" s="15"/>
      <c r="C503" s="19"/>
      <c r="D503" s="18"/>
      <c r="E503" s="22"/>
    </row>
    <row r="504" spans="2:11" x14ac:dyDescent="0.25">
      <c r="B504" s="15"/>
      <c r="C504" s="19"/>
      <c r="D504" s="18"/>
      <c r="E504" s="22"/>
    </row>
    <row r="505" spans="2:11" x14ac:dyDescent="0.25">
      <c r="B505" s="15"/>
      <c r="C505" s="19"/>
      <c r="D505" s="18"/>
      <c r="E505" s="22"/>
    </row>
    <row r="506" spans="2:11" x14ac:dyDescent="0.25">
      <c r="B506" s="15"/>
      <c r="C506" s="19"/>
      <c r="D506" s="18"/>
      <c r="E506" s="22"/>
    </row>
    <row r="508" spans="2:11" ht="15.75" thickBot="1" x14ac:dyDescent="0.3"/>
    <row r="509" spans="2:11" ht="24" x14ac:dyDescent="0.2">
      <c r="B509" s="61" t="s">
        <v>81</v>
      </c>
      <c r="C509" s="62" t="s">
        <v>658</v>
      </c>
      <c r="D509" s="62" t="s">
        <v>659</v>
      </c>
      <c r="E509" s="63" t="s">
        <v>613</v>
      </c>
      <c r="F509" s="8"/>
      <c r="G509" s="11"/>
      <c r="H509" s="9"/>
      <c r="I509" s="9"/>
      <c r="J509" s="10"/>
    </row>
    <row r="510" spans="2:11" ht="15" customHeight="1" x14ac:dyDescent="0.25">
      <c r="B510" s="35" t="s">
        <v>69</v>
      </c>
      <c r="C510" s="39">
        <v>3980980.8888365375</v>
      </c>
      <c r="D510" s="47">
        <v>0.62289944714084566</v>
      </c>
      <c r="E510" s="36">
        <v>7.4999999999999997E-3</v>
      </c>
      <c r="F510" s="5"/>
      <c r="G510" s="69"/>
      <c r="H510" s="5"/>
      <c r="I510" s="5"/>
      <c r="J510" s="5"/>
      <c r="K510" s="6"/>
    </row>
    <row r="511" spans="2:11" x14ac:dyDescent="0.25">
      <c r="B511" s="35" t="s">
        <v>70</v>
      </c>
      <c r="C511" s="39">
        <v>881613.24167558306</v>
      </c>
      <c r="D511" s="47">
        <v>0.13794499802089311</v>
      </c>
      <c r="E511" s="36">
        <v>2.6100000000000002E-2</v>
      </c>
      <c r="F511" s="5"/>
      <c r="G511" s="69"/>
      <c r="H511" s="5"/>
      <c r="I511" s="5"/>
      <c r="J511" s="5"/>
      <c r="K511" s="6"/>
    </row>
    <row r="512" spans="2:11" x14ac:dyDescent="0.25">
      <c r="B512" s="35" t="s">
        <v>78</v>
      </c>
      <c r="C512" s="39">
        <v>368696.20985666651</v>
      </c>
      <c r="D512" s="47">
        <v>5.7689466916723206E-2</v>
      </c>
      <c r="E512" s="36">
        <v>4.3200000000000002E-2</v>
      </c>
      <c r="F512" s="5"/>
      <c r="G512" s="69"/>
      <c r="H512" s="5"/>
      <c r="I512" s="5"/>
      <c r="J512" s="5"/>
      <c r="K512" s="6"/>
    </row>
    <row r="513" spans="2:11" x14ac:dyDescent="0.25">
      <c r="B513" s="35" t="s">
        <v>71</v>
      </c>
      <c r="C513" s="39">
        <v>330327.30764955439</v>
      </c>
      <c r="D513" s="47">
        <v>5.1685929436995147E-2</v>
      </c>
      <c r="E513" s="36">
        <v>4.5499999999999999E-2</v>
      </c>
      <c r="F513" s="5"/>
      <c r="G513" s="69"/>
      <c r="H513" s="5"/>
      <c r="I513" s="5"/>
      <c r="J513" s="5"/>
      <c r="K513" s="6"/>
    </row>
    <row r="514" spans="2:11" x14ac:dyDescent="0.25">
      <c r="B514" s="35" t="s">
        <v>1</v>
      </c>
      <c r="C514" s="39">
        <v>224059.3521108409</v>
      </c>
      <c r="D514" s="47">
        <v>3.5058306094347486E-2</v>
      </c>
      <c r="E514" s="36">
        <v>5.5100000000000003E-2</v>
      </c>
      <c r="F514" s="5"/>
      <c r="G514" s="69"/>
      <c r="H514" s="5"/>
      <c r="I514" s="5"/>
      <c r="J514" s="5"/>
      <c r="K514" s="6"/>
    </row>
    <row r="515" spans="2:11" x14ac:dyDescent="0.25">
      <c r="B515" s="35" t="s">
        <v>5</v>
      </c>
      <c r="C515" s="39">
        <v>605372.00000967877</v>
      </c>
      <c r="D515" s="47">
        <v>9.4721852390198785E-2</v>
      </c>
      <c r="E515" s="36">
        <v>3.1E-2</v>
      </c>
      <c r="F515" s="5"/>
      <c r="G515" s="69"/>
      <c r="H515" s="5"/>
      <c r="I515" s="5"/>
      <c r="J515" s="5"/>
      <c r="K515" s="6"/>
    </row>
    <row r="516" spans="2:11" ht="15.75" thickBot="1" x14ac:dyDescent="0.3">
      <c r="B516" s="37" t="s">
        <v>17</v>
      </c>
      <c r="C516" s="49">
        <f>SUM(C508:C515)</f>
        <v>6391049.0001388621</v>
      </c>
      <c r="D516" s="55">
        <f>SUM(D508:D515)</f>
        <v>1.0000000000000033</v>
      </c>
      <c r="E516" s="38">
        <v>0</v>
      </c>
      <c r="F516" s="5"/>
      <c r="G516" s="69"/>
      <c r="H516" s="5"/>
      <c r="I516" s="5"/>
      <c r="J516" s="5"/>
      <c r="K516" s="6"/>
    </row>
    <row r="517" spans="2:11" x14ac:dyDescent="0.25">
      <c r="B517" s="15"/>
      <c r="C517" s="19"/>
      <c r="D517" s="18"/>
      <c r="E517" s="22"/>
    </row>
    <row r="520" spans="2:11" x14ac:dyDescent="0.25">
      <c r="B520" s="15"/>
      <c r="C520" s="19"/>
      <c r="D520" s="18"/>
      <c r="E520" s="22"/>
    </row>
    <row r="521" spans="2:11" x14ac:dyDescent="0.25">
      <c r="B521" s="15"/>
      <c r="C521" s="19"/>
      <c r="D521" s="18"/>
      <c r="E521" s="22"/>
    </row>
    <row r="522" spans="2:11" x14ac:dyDescent="0.25">
      <c r="B522" s="15"/>
      <c r="C522" s="19"/>
      <c r="D522" s="18"/>
      <c r="E522" s="22"/>
    </row>
    <row r="523" spans="2:11" x14ac:dyDescent="0.25">
      <c r="B523" s="15"/>
      <c r="C523" s="19"/>
      <c r="D523" s="18"/>
      <c r="E523" s="22"/>
    </row>
    <row r="524" spans="2:11" x14ac:dyDescent="0.25">
      <c r="B524" s="15"/>
      <c r="C524" s="19"/>
      <c r="D524" s="18"/>
      <c r="E524" s="22"/>
    </row>
    <row r="525" spans="2:11" x14ac:dyDescent="0.25">
      <c r="B525" s="15"/>
      <c r="C525" s="19"/>
      <c r="D525" s="18"/>
      <c r="E525" s="22"/>
    </row>
    <row r="526" spans="2:11" x14ac:dyDescent="0.25">
      <c r="B526" s="15"/>
      <c r="C526" s="19"/>
      <c r="D526" s="18"/>
      <c r="E526" s="22"/>
    </row>
    <row r="528" spans="2:11" ht="15.75" thickBot="1" x14ac:dyDescent="0.3"/>
    <row r="529" spans="2:11" ht="24" x14ac:dyDescent="0.2">
      <c r="B529" s="61" t="s">
        <v>82</v>
      </c>
      <c r="C529" s="62" t="s">
        <v>658</v>
      </c>
      <c r="D529" s="62" t="s">
        <v>659</v>
      </c>
      <c r="E529" s="63" t="s">
        <v>613</v>
      </c>
      <c r="F529" s="8"/>
      <c r="G529" s="11"/>
      <c r="H529" s="9"/>
      <c r="I529" s="9"/>
      <c r="J529" s="10"/>
    </row>
    <row r="530" spans="2:11" ht="15" customHeight="1" x14ac:dyDescent="0.25">
      <c r="B530" s="35" t="s">
        <v>69</v>
      </c>
      <c r="C530" s="39">
        <v>3929645.5377100678</v>
      </c>
      <c r="D530" s="47">
        <v>0.61486706448733219</v>
      </c>
      <c r="E530" s="36">
        <v>7.7000000000000002E-3</v>
      </c>
      <c r="F530" s="5"/>
      <c r="G530" s="69"/>
      <c r="H530" s="5"/>
      <c r="I530" s="5"/>
      <c r="J530" s="5"/>
      <c r="K530" s="6"/>
    </row>
    <row r="531" spans="2:11" x14ac:dyDescent="0.25">
      <c r="B531" s="35" t="s">
        <v>70</v>
      </c>
      <c r="C531" s="39">
        <v>919008.29025542876</v>
      </c>
      <c r="D531" s="47">
        <v>0.14379615775680396</v>
      </c>
      <c r="E531" s="36">
        <v>2.5499999999999998E-2</v>
      </c>
      <c r="F531" s="5"/>
      <c r="G531" s="69"/>
      <c r="H531" s="5"/>
      <c r="I531" s="5"/>
      <c r="J531" s="5"/>
      <c r="K531" s="6"/>
    </row>
    <row r="532" spans="2:11" x14ac:dyDescent="0.25">
      <c r="B532" s="35" t="s">
        <v>78</v>
      </c>
      <c r="C532" s="39">
        <v>370367.43343670852</v>
      </c>
      <c r="D532" s="47">
        <v>5.7950961325544934E-2</v>
      </c>
      <c r="E532" s="36">
        <v>4.2700000000000002E-2</v>
      </c>
      <c r="F532" s="5"/>
      <c r="G532" s="69"/>
      <c r="H532" s="5"/>
      <c r="I532" s="5"/>
      <c r="J532" s="5"/>
      <c r="K532" s="6"/>
    </row>
    <row r="533" spans="2:11" x14ac:dyDescent="0.25">
      <c r="B533" s="35" t="s">
        <v>71</v>
      </c>
      <c r="C533" s="39">
        <v>347491.18694179755</v>
      </c>
      <c r="D533" s="47">
        <v>5.4371541656815438E-2</v>
      </c>
      <c r="E533" s="36">
        <v>4.3900000000000002E-2</v>
      </c>
      <c r="F533" s="5"/>
      <c r="G533" s="69"/>
      <c r="H533" s="5"/>
      <c r="I533" s="5"/>
      <c r="J533" s="5"/>
      <c r="K533" s="6"/>
    </row>
    <row r="534" spans="2:11" x14ac:dyDescent="0.25">
      <c r="B534" s="35" t="s">
        <v>1</v>
      </c>
      <c r="C534" s="39">
        <v>219164.55178517097</v>
      </c>
      <c r="D534" s="47">
        <v>3.4292422383306688E-2</v>
      </c>
      <c r="E534" s="36">
        <v>5.5899999999999998E-2</v>
      </c>
      <c r="F534" s="5"/>
      <c r="G534" s="69"/>
      <c r="H534" s="5"/>
      <c r="I534" s="5"/>
      <c r="J534" s="5"/>
      <c r="K534" s="6"/>
    </row>
    <row r="535" spans="2:11" x14ac:dyDescent="0.25">
      <c r="B535" s="35" t="s">
        <v>5</v>
      </c>
      <c r="C535" s="39">
        <v>605372.00000967877</v>
      </c>
      <c r="D535" s="47">
        <v>9.4721852390198785E-2</v>
      </c>
      <c r="E535" s="36">
        <v>3.1E-2</v>
      </c>
      <c r="F535" s="5"/>
      <c r="G535" s="69"/>
      <c r="H535" s="5"/>
      <c r="I535" s="5"/>
      <c r="J535" s="5"/>
      <c r="K535" s="6"/>
    </row>
    <row r="536" spans="2:11" ht="15.75" thickBot="1" x14ac:dyDescent="0.3">
      <c r="B536" s="37" t="s">
        <v>17</v>
      </c>
      <c r="C536" s="49">
        <f>SUM(C528:C535)</f>
        <v>6391049.0001388527</v>
      </c>
      <c r="D536" s="55">
        <f>SUM(D528:D535)</f>
        <v>1.000000000000002</v>
      </c>
      <c r="E536" s="38">
        <v>0</v>
      </c>
      <c r="F536" s="5"/>
      <c r="G536" s="69"/>
      <c r="H536" s="5"/>
      <c r="I536" s="5"/>
      <c r="J536" s="5"/>
      <c r="K536" s="6"/>
    </row>
    <row r="537" spans="2:11" x14ac:dyDescent="0.25">
      <c r="B537" s="15"/>
      <c r="C537" s="19"/>
      <c r="D537" s="18"/>
      <c r="E537" s="22"/>
    </row>
    <row r="541" spans="2:11" x14ac:dyDescent="0.25">
      <c r="B541" s="15"/>
      <c r="C541" s="19"/>
      <c r="D541" s="18"/>
      <c r="E541" s="22"/>
    </row>
    <row r="542" spans="2:11" x14ac:dyDescent="0.25">
      <c r="B542" s="15"/>
      <c r="C542" s="19"/>
      <c r="D542" s="18"/>
      <c r="E542" s="22"/>
    </row>
    <row r="543" spans="2:11" x14ac:dyDescent="0.25">
      <c r="B543" s="15"/>
      <c r="C543" s="19"/>
      <c r="D543" s="18"/>
      <c r="E543" s="22"/>
    </row>
    <row r="544" spans="2:11" x14ac:dyDescent="0.25">
      <c r="B544" s="15"/>
      <c r="C544" s="19"/>
      <c r="D544" s="18"/>
      <c r="E544" s="22"/>
    </row>
    <row r="545" spans="2:11" x14ac:dyDescent="0.25">
      <c r="B545" s="15"/>
      <c r="C545" s="19"/>
      <c r="D545" s="18"/>
      <c r="E545" s="22"/>
    </row>
    <row r="546" spans="2:11" x14ac:dyDescent="0.25">
      <c r="B546" s="15"/>
      <c r="C546" s="19"/>
      <c r="D546" s="18"/>
      <c r="E546" s="22"/>
    </row>
    <row r="548" spans="2:11" ht="15.75" thickBot="1" x14ac:dyDescent="0.3"/>
    <row r="549" spans="2:11" ht="24" x14ac:dyDescent="0.2">
      <c r="B549" s="61" t="s">
        <v>83</v>
      </c>
      <c r="C549" s="62" t="s">
        <v>658</v>
      </c>
      <c r="D549" s="62" t="s">
        <v>659</v>
      </c>
      <c r="E549" s="63" t="s">
        <v>613</v>
      </c>
      <c r="F549" s="8"/>
      <c r="G549" s="11"/>
      <c r="H549" s="9"/>
      <c r="I549" s="9"/>
      <c r="J549" s="10"/>
    </row>
    <row r="550" spans="2:11" ht="15" customHeight="1" x14ac:dyDescent="0.25">
      <c r="B550" s="35" t="s">
        <v>69</v>
      </c>
      <c r="C550" s="39">
        <v>3801228.2957929368</v>
      </c>
      <c r="D550" s="47">
        <v>0.59477376807944338</v>
      </c>
      <c r="E550" s="36">
        <v>8.0999999999999996E-3</v>
      </c>
      <c r="F550" s="5"/>
      <c r="G550" s="69"/>
      <c r="H550" s="5"/>
      <c r="I550" s="5"/>
      <c r="J550" s="5"/>
      <c r="K550" s="6"/>
    </row>
    <row r="551" spans="2:11" x14ac:dyDescent="0.25">
      <c r="B551" s="35" t="s">
        <v>70</v>
      </c>
      <c r="C551" s="39">
        <v>863451.73213435302</v>
      </c>
      <c r="D551" s="47">
        <v>0.13510328775692304</v>
      </c>
      <c r="E551" s="36">
        <v>2.64E-2</v>
      </c>
      <c r="F551" s="5"/>
      <c r="G551" s="69"/>
      <c r="H551" s="5"/>
      <c r="I551" s="5"/>
      <c r="J551" s="5"/>
      <c r="K551" s="6"/>
    </row>
    <row r="552" spans="2:11" x14ac:dyDescent="0.25">
      <c r="B552" s="35" t="s">
        <v>78</v>
      </c>
      <c r="C552" s="39">
        <v>475046.52022749675</v>
      </c>
      <c r="D552" s="47">
        <v>7.4329976224118577E-2</v>
      </c>
      <c r="E552" s="36">
        <v>3.7400000000000003E-2</v>
      </c>
      <c r="F552" s="5"/>
      <c r="G552" s="69"/>
      <c r="H552" s="5"/>
      <c r="I552" s="5"/>
      <c r="J552" s="5"/>
      <c r="K552" s="6"/>
    </row>
    <row r="553" spans="2:11" x14ac:dyDescent="0.25">
      <c r="B553" s="35" t="s">
        <v>71</v>
      </c>
      <c r="C553" s="39">
        <v>429626.65482814616</v>
      </c>
      <c r="D553" s="47">
        <v>6.7223182738672935E-2</v>
      </c>
      <c r="E553" s="36">
        <v>4.0099999999999997E-2</v>
      </c>
      <c r="F553" s="5"/>
      <c r="G553" s="69"/>
      <c r="H553" s="5"/>
      <c r="I553" s="5"/>
      <c r="J553" s="5"/>
      <c r="K553" s="6"/>
    </row>
    <row r="554" spans="2:11" x14ac:dyDescent="0.25">
      <c r="B554" s="35" t="s">
        <v>1</v>
      </c>
      <c r="C554" s="39">
        <v>216323.79714624095</v>
      </c>
      <c r="D554" s="47">
        <v>3.384793281064525E-2</v>
      </c>
      <c r="E554" s="36">
        <v>5.5899999999999998E-2</v>
      </c>
      <c r="F554" s="5"/>
      <c r="G554" s="69"/>
      <c r="H554" s="5"/>
      <c r="I554" s="5"/>
      <c r="J554" s="5"/>
      <c r="K554" s="6"/>
    </row>
    <row r="555" spans="2:11" x14ac:dyDescent="0.25">
      <c r="B555" s="35" t="s">
        <v>5</v>
      </c>
      <c r="C555" s="39">
        <v>605372.00000967877</v>
      </c>
      <c r="D555" s="47">
        <v>9.4721852390198785E-2</v>
      </c>
      <c r="E555" s="36">
        <v>3.1E-2</v>
      </c>
      <c r="F555" s="5"/>
      <c r="G555" s="69"/>
      <c r="H555" s="5"/>
      <c r="I555" s="5"/>
      <c r="J555" s="5"/>
      <c r="K555" s="6"/>
    </row>
    <row r="556" spans="2:11" ht="15.75" thickBot="1" x14ac:dyDescent="0.3">
      <c r="B556" s="37" t="s">
        <v>17</v>
      </c>
      <c r="C556" s="49">
        <f>SUM(C548:C555)</f>
        <v>6391049.0001388527</v>
      </c>
      <c r="D556" s="55">
        <f>SUM(D548:D555)</f>
        <v>1.000000000000002</v>
      </c>
      <c r="E556" s="38">
        <v>0</v>
      </c>
      <c r="F556" s="5"/>
      <c r="G556" s="69"/>
      <c r="H556" s="5"/>
      <c r="I556" s="5"/>
      <c r="J556" s="5"/>
      <c r="K556" s="6"/>
    </row>
    <row r="557" spans="2:11" x14ac:dyDescent="0.25">
      <c r="B557" s="15"/>
      <c r="C557" s="19"/>
      <c r="D557" s="18"/>
      <c r="E557" s="22"/>
    </row>
    <row r="558" spans="2:11" x14ac:dyDescent="0.25">
      <c r="B558" s="15"/>
      <c r="C558" s="19"/>
      <c r="D558" s="18"/>
      <c r="E558" s="22"/>
    </row>
    <row r="561" spans="2:11" x14ac:dyDescent="0.25">
      <c r="B561" s="15"/>
      <c r="C561" s="19"/>
      <c r="D561" s="18"/>
      <c r="E561" s="22"/>
    </row>
    <row r="562" spans="2:11" x14ac:dyDescent="0.25">
      <c r="B562" s="15"/>
      <c r="C562" s="19"/>
      <c r="D562" s="18"/>
      <c r="E562" s="22"/>
    </row>
    <row r="563" spans="2:11" x14ac:dyDescent="0.25">
      <c r="B563" s="15"/>
      <c r="C563" s="19"/>
      <c r="D563" s="18"/>
      <c r="E563" s="22"/>
    </row>
    <row r="564" spans="2:11" x14ac:dyDescent="0.25">
      <c r="B564" s="15"/>
      <c r="C564" s="19"/>
      <c r="D564" s="18"/>
      <c r="E564" s="22"/>
    </row>
    <row r="565" spans="2:11" x14ac:dyDescent="0.25">
      <c r="B565" s="15"/>
      <c r="C565" s="19"/>
      <c r="D565" s="18"/>
      <c r="E565" s="22"/>
    </row>
    <row r="566" spans="2:11" x14ac:dyDescent="0.25">
      <c r="B566" s="15"/>
      <c r="C566" s="19"/>
      <c r="D566" s="18"/>
      <c r="E566" s="22"/>
    </row>
    <row r="568" spans="2:11" ht="15.75" thickBot="1" x14ac:dyDescent="0.3"/>
    <row r="569" spans="2:11" ht="24" x14ac:dyDescent="0.2">
      <c r="B569" s="61" t="s">
        <v>84</v>
      </c>
      <c r="C569" s="62" t="s">
        <v>658</v>
      </c>
      <c r="D569" s="62" t="s">
        <v>659</v>
      </c>
      <c r="E569" s="63" t="s">
        <v>613</v>
      </c>
      <c r="F569" s="8"/>
      <c r="G569" s="11"/>
      <c r="H569" s="9"/>
      <c r="I569" s="9"/>
      <c r="J569" s="10"/>
    </row>
    <row r="570" spans="2:11" ht="15.75" customHeight="1" x14ac:dyDescent="0.25">
      <c r="B570" s="35" t="s">
        <v>88</v>
      </c>
      <c r="C570" s="39">
        <v>2524630.195350036</v>
      </c>
      <c r="D570" s="47">
        <v>0.39502594883800624</v>
      </c>
      <c r="E570" s="36">
        <v>1.32E-2</v>
      </c>
      <c r="F570" s="5"/>
      <c r="G570" s="12"/>
      <c r="H570" s="11"/>
      <c r="I570" s="13"/>
      <c r="J570" s="13"/>
      <c r="K570" s="1"/>
    </row>
    <row r="571" spans="2:11" x14ac:dyDescent="0.25">
      <c r="B571" s="35" t="s">
        <v>86</v>
      </c>
      <c r="C571" s="39">
        <v>2114568.2228410817</v>
      </c>
      <c r="D571" s="47">
        <v>0.33086402917504537</v>
      </c>
      <c r="E571" s="36">
        <v>1.52E-2</v>
      </c>
      <c r="F571" s="5"/>
      <c r="K571" s="1"/>
    </row>
    <row r="572" spans="2:11" x14ac:dyDescent="0.25">
      <c r="B572" s="35" t="s">
        <v>89</v>
      </c>
      <c r="C572" s="39">
        <v>1002026.3584183045</v>
      </c>
      <c r="D572" s="47">
        <v>0.15678589827687697</v>
      </c>
      <c r="E572" s="36">
        <v>2.4899999999999999E-2</v>
      </c>
      <c r="F572" s="5"/>
      <c r="K572" s="1"/>
    </row>
    <row r="573" spans="2:11" x14ac:dyDescent="0.25">
      <c r="B573" s="35" t="s">
        <v>87</v>
      </c>
      <c r="C573" s="39">
        <v>255979.56143017081</v>
      </c>
      <c r="D573" s="47">
        <v>4.0052824102054269E-2</v>
      </c>
      <c r="E573" s="36">
        <v>5.0700000000000002E-2</v>
      </c>
      <c r="F573" s="5"/>
      <c r="K573" s="1"/>
    </row>
    <row r="574" spans="2:11" x14ac:dyDescent="0.25">
      <c r="B574" s="35" t="s">
        <v>85</v>
      </c>
      <c r="C574" s="39">
        <v>138379.17661492992</v>
      </c>
      <c r="D574" s="47">
        <v>2.1652028737680427E-2</v>
      </c>
      <c r="E574" s="36">
        <v>7.0499999999999993E-2</v>
      </c>
      <c r="F574" s="5"/>
      <c r="K574" s="1"/>
    </row>
    <row r="575" spans="2:11" x14ac:dyDescent="0.25">
      <c r="B575" s="35" t="s">
        <v>1</v>
      </c>
      <c r="C575" s="39">
        <v>355465.48548429314</v>
      </c>
      <c r="D575" s="47">
        <v>5.5619270870333019E-2</v>
      </c>
      <c r="E575" s="36">
        <v>4.1300000000000003E-2</v>
      </c>
      <c r="F575" s="5"/>
      <c r="K575" s="1"/>
    </row>
    <row r="576" spans="2:11" ht="15.75" thickBot="1" x14ac:dyDescent="0.3">
      <c r="B576" s="37" t="s">
        <v>17</v>
      </c>
      <c r="C576" s="49">
        <f>SUM(C568:C575)</f>
        <v>6391049.0001388164</v>
      </c>
      <c r="D576" s="55">
        <f>SUM(D568:D575)</f>
        <v>0.99999999999999634</v>
      </c>
      <c r="E576" s="38">
        <v>0</v>
      </c>
      <c r="F576" s="5"/>
      <c r="K576" s="1"/>
    </row>
    <row r="577" spans="2:11" x14ac:dyDescent="0.2">
      <c r="B577" s="15"/>
      <c r="C577" s="19"/>
      <c r="D577" s="18"/>
      <c r="E577" s="22"/>
      <c r="F577" s="5"/>
      <c r="K577" s="1"/>
    </row>
    <row r="578" spans="2:11" x14ac:dyDescent="0.2">
      <c r="B578" s="15"/>
      <c r="C578" s="19"/>
      <c r="D578" s="18"/>
      <c r="E578" s="22"/>
      <c r="F578" s="5"/>
      <c r="K578" s="1"/>
    </row>
    <row r="579" spans="2:11" x14ac:dyDescent="0.2">
      <c r="F579" s="5"/>
      <c r="K579" s="1"/>
    </row>
    <row r="580" spans="2:11" x14ac:dyDescent="0.2">
      <c r="F580" s="5"/>
      <c r="K580" s="1"/>
    </row>
    <row r="581" spans="2:11" x14ac:dyDescent="0.2">
      <c r="F581" s="5"/>
      <c r="K581" s="1"/>
    </row>
    <row r="582" spans="2:11" x14ac:dyDescent="0.2">
      <c r="F582" s="5"/>
      <c r="K582" s="1"/>
    </row>
    <row r="583" spans="2:11" x14ac:dyDescent="0.2">
      <c r="F583" s="5"/>
      <c r="K583" s="1"/>
    </row>
    <row r="584" spans="2:11" x14ac:dyDescent="0.2">
      <c r="F584" s="5"/>
      <c r="K584" s="1"/>
    </row>
    <row r="585" spans="2:11" x14ac:dyDescent="0.2">
      <c r="F585" s="5"/>
      <c r="K585" s="1"/>
    </row>
    <row r="586" spans="2:11" ht="15.75" thickBot="1" x14ac:dyDescent="0.3">
      <c r="F586" s="5"/>
      <c r="G586" s="69"/>
      <c r="H586" s="5"/>
      <c r="I586" s="5"/>
      <c r="J586" s="5"/>
      <c r="K586" s="5"/>
    </row>
    <row r="587" spans="2:11" ht="24" x14ac:dyDescent="0.25">
      <c r="B587" s="61" t="s">
        <v>90</v>
      </c>
      <c r="C587" s="62" t="s">
        <v>658</v>
      </c>
      <c r="D587" s="62" t="s">
        <v>659</v>
      </c>
      <c r="E587" s="63" t="s">
        <v>613</v>
      </c>
      <c r="F587" s="5"/>
      <c r="G587" s="69"/>
      <c r="H587" s="5"/>
      <c r="I587" s="5"/>
      <c r="J587" s="5"/>
    </row>
    <row r="588" spans="2:11" x14ac:dyDescent="0.25">
      <c r="B588" s="35" t="s">
        <v>69</v>
      </c>
      <c r="C588" s="39">
        <v>3698031.5859163711</v>
      </c>
      <c r="D588" s="47">
        <v>0.57862669897164531</v>
      </c>
      <c r="E588" s="36">
        <v>8.9999999999999993E-3</v>
      </c>
      <c r="F588" s="5"/>
      <c r="G588" s="69"/>
      <c r="H588" s="5"/>
      <c r="I588" s="5"/>
      <c r="J588" s="5"/>
    </row>
    <row r="589" spans="2:11" x14ac:dyDescent="0.25">
      <c r="B589" s="35" t="s">
        <v>91</v>
      </c>
      <c r="C589" s="39">
        <v>1266278.8086661773</v>
      </c>
      <c r="D589" s="47">
        <v>0.1981331716653508</v>
      </c>
      <c r="E589" s="36">
        <v>2.1399999999999999E-2</v>
      </c>
      <c r="F589" s="5"/>
      <c r="G589" s="69"/>
      <c r="H589" s="5"/>
      <c r="I589" s="5"/>
      <c r="J589" s="5"/>
    </row>
    <row r="590" spans="2:11" x14ac:dyDescent="0.25">
      <c r="B590" s="35" t="s">
        <v>78</v>
      </c>
      <c r="C590" s="39">
        <v>429389.4055154252</v>
      </c>
      <c r="D590" s="47">
        <v>6.7186060614790641E-2</v>
      </c>
      <c r="E590" s="36">
        <v>3.9300000000000002E-2</v>
      </c>
      <c r="F590" s="5"/>
      <c r="G590" s="69"/>
      <c r="H590" s="5"/>
      <c r="I590" s="5"/>
      <c r="J590" s="5"/>
    </row>
    <row r="591" spans="2:11" x14ac:dyDescent="0.25">
      <c r="B591" s="35" t="s">
        <v>92</v>
      </c>
      <c r="C591" s="39">
        <v>221411.89523874113</v>
      </c>
      <c r="D591" s="47">
        <v>3.464406159832778E-2</v>
      </c>
      <c r="E591" s="36">
        <v>5.5599999999999997E-2</v>
      </c>
      <c r="F591" s="5"/>
      <c r="G591" s="69"/>
      <c r="H591" s="5"/>
      <c r="I591" s="5"/>
      <c r="J591" s="5"/>
    </row>
    <row r="592" spans="2:11" x14ac:dyDescent="0.25">
      <c r="B592" s="35" t="s">
        <v>93</v>
      </c>
      <c r="C592" s="39">
        <v>749783.57265229907</v>
      </c>
      <c r="D592" s="47">
        <v>0.11731776311463278</v>
      </c>
      <c r="E592" s="36">
        <v>2.86E-2</v>
      </c>
      <c r="F592" s="5"/>
      <c r="G592" s="69"/>
      <c r="H592" s="5"/>
      <c r="I592" s="5"/>
      <c r="J592" s="5"/>
    </row>
    <row r="593" spans="2:11" x14ac:dyDescent="0.25">
      <c r="B593" s="35" t="s">
        <v>1</v>
      </c>
      <c r="C593" s="39">
        <v>26153.732149829004</v>
      </c>
      <c r="D593" s="47">
        <v>4.0922440352531859E-3</v>
      </c>
      <c r="E593" s="36">
        <v>0.1449</v>
      </c>
      <c r="F593" s="5"/>
      <c r="G593" s="69"/>
      <c r="H593" s="5"/>
      <c r="I593" s="5"/>
      <c r="J593" s="5"/>
    </row>
    <row r="594" spans="2:11" ht="15.75" thickBot="1" x14ac:dyDescent="0.3">
      <c r="B594" s="37" t="s">
        <v>17</v>
      </c>
      <c r="C594" s="49">
        <f>SUM(C586:C593)</f>
        <v>6391049.0001388425</v>
      </c>
      <c r="D594" s="55">
        <f>SUM(D586:D593)</f>
        <v>1.0000000000000004</v>
      </c>
      <c r="E594" s="38">
        <v>0</v>
      </c>
      <c r="F594" s="5"/>
      <c r="G594" s="69"/>
      <c r="H594" s="5"/>
      <c r="I594" s="5"/>
      <c r="J594" s="5"/>
    </row>
    <row r="595" spans="2:11" x14ac:dyDescent="0.2">
      <c r="B595" s="15"/>
      <c r="C595" s="19"/>
      <c r="D595" s="18"/>
      <c r="E595" s="22"/>
      <c r="F595" s="5"/>
      <c r="K595" s="1"/>
    </row>
    <row r="596" spans="2:11" x14ac:dyDescent="0.2">
      <c r="B596" s="15"/>
      <c r="C596" s="19"/>
      <c r="D596" s="18"/>
      <c r="E596" s="22"/>
      <c r="F596" s="5"/>
      <c r="K596" s="1"/>
    </row>
    <row r="597" spans="2:11" x14ac:dyDescent="0.2">
      <c r="F597" s="5"/>
      <c r="K597" s="1"/>
    </row>
    <row r="598" spans="2:11" x14ac:dyDescent="0.2">
      <c r="F598" s="5"/>
      <c r="K598" s="1"/>
    </row>
    <row r="599" spans="2:11" x14ac:dyDescent="0.2">
      <c r="F599" s="5"/>
      <c r="K599" s="1"/>
    </row>
    <row r="600" spans="2:11" x14ac:dyDescent="0.2">
      <c r="B600" s="15"/>
      <c r="C600" s="19"/>
      <c r="D600" s="18"/>
      <c r="E600" s="22"/>
      <c r="F600" s="5"/>
      <c r="K600" s="1"/>
    </row>
    <row r="601" spans="2:11" x14ac:dyDescent="0.2">
      <c r="B601" s="15"/>
      <c r="C601" s="19"/>
      <c r="D601" s="18"/>
      <c r="E601" s="22"/>
      <c r="F601" s="5"/>
      <c r="K601" s="1"/>
    </row>
    <row r="602" spans="2:11" x14ac:dyDescent="0.2">
      <c r="F602" s="5"/>
      <c r="K602" s="1"/>
    </row>
    <row r="603" spans="2:11" x14ac:dyDescent="0.2">
      <c r="F603" s="5"/>
      <c r="K603" s="1"/>
    </row>
    <row r="604" spans="2:11" ht="15.75" thickBot="1" x14ac:dyDescent="0.3">
      <c r="F604" s="5"/>
      <c r="G604" s="69"/>
      <c r="H604" s="5"/>
      <c r="I604" s="5"/>
      <c r="J604" s="5"/>
      <c r="K604" s="5"/>
    </row>
    <row r="605" spans="2:11" ht="36" x14ac:dyDescent="0.25">
      <c r="B605" s="61" t="s">
        <v>94</v>
      </c>
      <c r="C605" s="62" t="s">
        <v>658</v>
      </c>
      <c r="D605" s="62" t="s">
        <v>659</v>
      </c>
      <c r="E605" s="63" t="s">
        <v>613</v>
      </c>
      <c r="F605" s="5"/>
      <c r="G605" s="69"/>
      <c r="H605" s="5"/>
      <c r="I605" s="5"/>
      <c r="J605" s="5"/>
    </row>
    <row r="606" spans="2:11" x14ac:dyDescent="0.25">
      <c r="B606" s="35" t="s">
        <v>69</v>
      </c>
      <c r="C606" s="39">
        <v>3415827.0938940174</v>
      </c>
      <c r="D606" s="47">
        <v>0.53447049049691397</v>
      </c>
      <c r="E606" s="36">
        <v>9.9000000000000008E-3</v>
      </c>
      <c r="F606" s="5"/>
      <c r="G606" s="69"/>
      <c r="H606" s="5"/>
      <c r="I606" s="5"/>
      <c r="J606" s="5"/>
    </row>
    <row r="607" spans="2:11" x14ac:dyDescent="0.25">
      <c r="B607" s="35" t="s">
        <v>91</v>
      </c>
      <c r="C607" s="39">
        <v>1427250.3571904879</v>
      </c>
      <c r="D607" s="47">
        <v>0.22332020254569823</v>
      </c>
      <c r="E607" s="36">
        <v>0.02</v>
      </c>
      <c r="F607" s="5"/>
      <c r="G607" s="69"/>
      <c r="H607" s="5"/>
      <c r="I607" s="5"/>
      <c r="J607" s="5"/>
    </row>
    <row r="608" spans="2:11" x14ac:dyDescent="0.25">
      <c r="B608" s="35" t="s">
        <v>78</v>
      </c>
      <c r="C608" s="39">
        <v>633998.98775139463</v>
      </c>
      <c r="D608" s="47">
        <v>9.9201083849869018E-2</v>
      </c>
      <c r="E608" s="36">
        <v>3.2000000000000001E-2</v>
      </c>
      <c r="F608" s="5"/>
      <c r="G608" s="69"/>
      <c r="H608" s="5"/>
      <c r="I608" s="5"/>
      <c r="J608" s="5"/>
    </row>
    <row r="609" spans="2:11" x14ac:dyDescent="0.25">
      <c r="B609" s="35" t="s">
        <v>92</v>
      </c>
      <c r="C609" s="39">
        <v>391436.60206531687</v>
      </c>
      <c r="D609" s="47">
        <v>6.1247629623370631E-2</v>
      </c>
      <c r="E609" s="36">
        <v>4.1799999999999997E-2</v>
      </c>
      <c r="F609" s="5"/>
      <c r="G609" s="69"/>
      <c r="H609" s="5"/>
      <c r="I609" s="5"/>
      <c r="J609" s="5"/>
    </row>
    <row r="610" spans="2:11" x14ac:dyDescent="0.25">
      <c r="B610" s="35" t="s">
        <v>93</v>
      </c>
      <c r="C610" s="39">
        <v>499490.54532145534</v>
      </c>
      <c r="D610" s="47">
        <v>7.8154704385869106E-2</v>
      </c>
      <c r="E610" s="36">
        <v>3.5299999999999998E-2</v>
      </c>
      <c r="F610" s="5"/>
      <c r="G610" s="69"/>
      <c r="H610" s="5"/>
      <c r="I610" s="5"/>
      <c r="J610" s="5"/>
    </row>
    <row r="611" spans="2:11" x14ac:dyDescent="0.25">
      <c r="B611" s="35" t="s">
        <v>1</v>
      </c>
      <c r="C611" s="39">
        <v>23045.413916159003</v>
      </c>
      <c r="D611" s="47">
        <v>3.6058890982776635E-3</v>
      </c>
      <c r="E611" s="36">
        <v>0.1608</v>
      </c>
      <c r="F611" s="5"/>
      <c r="G611" s="69"/>
      <c r="H611" s="5"/>
      <c r="I611" s="5"/>
      <c r="J611" s="5"/>
    </row>
    <row r="612" spans="2:11" ht="15.75" thickBot="1" x14ac:dyDescent="0.3">
      <c r="B612" s="37" t="s">
        <v>17</v>
      </c>
      <c r="C612" s="49">
        <f>SUM(C606:C611)</f>
        <v>6391049.0001388323</v>
      </c>
      <c r="D612" s="55">
        <f>SUM(D606:D611)</f>
        <v>0.99999999999999856</v>
      </c>
      <c r="E612" s="38">
        <v>0</v>
      </c>
      <c r="F612" s="5"/>
      <c r="G612" s="69"/>
      <c r="H612" s="5"/>
      <c r="I612" s="5"/>
      <c r="J612" s="5"/>
    </row>
    <row r="613" spans="2:11" x14ac:dyDescent="0.2">
      <c r="B613" s="15"/>
      <c r="C613" s="19"/>
      <c r="D613" s="18"/>
      <c r="E613" s="22"/>
      <c r="F613" s="5"/>
      <c r="K613" s="1"/>
    </row>
    <row r="614" spans="2:11" x14ac:dyDescent="0.2">
      <c r="B614" s="15"/>
      <c r="C614" s="19"/>
      <c r="D614" s="18"/>
      <c r="E614" s="22"/>
      <c r="F614" s="5"/>
      <c r="K614" s="1"/>
    </row>
    <row r="615" spans="2:11" x14ac:dyDescent="0.2">
      <c r="F615" s="5"/>
      <c r="K615" s="1"/>
    </row>
    <row r="616" spans="2:11" x14ac:dyDescent="0.2">
      <c r="F616" s="5"/>
      <c r="K616" s="1"/>
    </row>
    <row r="617" spans="2:11" x14ac:dyDescent="0.2">
      <c r="B617" s="15"/>
      <c r="C617" s="19"/>
      <c r="D617" s="18"/>
      <c r="E617" s="22"/>
      <c r="F617" s="5"/>
      <c r="K617" s="1"/>
    </row>
    <row r="618" spans="2:11" x14ac:dyDescent="0.2">
      <c r="B618" s="15"/>
      <c r="C618" s="19"/>
      <c r="D618" s="18"/>
      <c r="E618" s="22"/>
      <c r="F618" s="5"/>
      <c r="K618" s="1"/>
    </row>
    <row r="619" spans="2:11" x14ac:dyDescent="0.2">
      <c r="B619" s="15"/>
      <c r="C619" s="19"/>
      <c r="D619" s="18"/>
      <c r="E619" s="22"/>
      <c r="F619" s="5"/>
      <c r="K619" s="1"/>
    </row>
    <row r="620" spans="2:11" x14ac:dyDescent="0.2">
      <c r="B620" s="15"/>
      <c r="C620" s="19"/>
      <c r="D620" s="18"/>
      <c r="E620" s="22"/>
      <c r="F620" s="5"/>
      <c r="K620" s="1"/>
    </row>
    <row r="621" spans="2:11" x14ac:dyDescent="0.2">
      <c r="F621" s="5"/>
      <c r="K621" s="1"/>
    </row>
    <row r="622" spans="2:11" ht="15.75" thickBot="1" x14ac:dyDescent="0.3">
      <c r="F622" s="5"/>
      <c r="G622" s="69"/>
      <c r="H622" s="5"/>
      <c r="I622" s="5"/>
      <c r="J622" s="5"/>
      <c r="K622" s="5"/>
    </row>
    <row r="623" spans="2:11" ht="36" x14ac:dyDescent="0.25">
      <c r="B623" s="61" t="s">
        <v>95</v>
      </c>
      <c r="C623" s="62" t="s">
        <v>658</v>
      </c>
      <c r="D623" s="62" t="s">
        <v>659</v>
      </c>
      <c r="E623" s="63" t="s">
        <v>613</v>
      </c>
      <c r="F623" s="5"/>
      <c r="G623" s="69"/>
      <c r="H623" s="5"/>
      <c r="I623" s="5"/>
      <c r="J623" s="5"/>
    </row>
    <row r="624" spans="2:11" x14ac:dyDescent="0.25">
      <c r="B624" s="35" t="s">
        <v>69</v>
      </c>
      <c r="C624" s="39">
        <v>3458520.5950342366</v>
      </c>
      <c r="D624" s="47">
        <v>0.54115069293931295</v>
      </c>
      <c r="E624" s="36">
        <v>9.7000000000000003E-3</v>
      </c>
      <c r="F624" s="5"/>
      <c r="G624" s="69"/>
      <c r="H624" s="5"/>
      <c r="I624" s="5"/>
      <c r="J624" s="5"/>
    </row>
    <row r="625" spans="2:11" x14ac:dyDescent="0.25">
      <c r="B625" s="35" t="s">
        <v>91</v>
      </c>
      <c r="C625" s="39">
        <v>1347879.3892365987</v>
      </c>
      <c r="D625" s="47">
        <v>0.2109011195513158</v>
      </c>
      <c r="E625" s="36">
        <v>2.07E-2</v>
      </c>
      <c r="F625" s="5"/>
      <c r="G625" s="69"/>
      <c r="H625" s="5"/>
      <c r="I625" s="5"/>
      <c r="J625" s="5"/>
    </row>
    <row r="626" spans="2:11" x14ac:dyDescent="0.25">
      <c r="B626" s="35" t="s">
        <v>78</v>
      </c>
      <c r="C626" s="39">
        <v>586308.27568391245</v>
      </c>
      <c r="D626" s="47">
        <v>9.173897362876976E-2</v>
      </c>
      <c r="E626" s="36">
        <v>3.3000000000000002E-2</v>
      </c>
      <c r="F626" s="5"/>
      <c r="G626" s="69"/>
      <c r="H626" s="5"/>
      <c r="I626" s="5"/>
      <c r="J626" s="5"/>
    </row>
    <row r="627" spans="2:11" x14ac:dyDescent="0.25">
      <c r="B627" s="35" t="s">
        <v>92</v>
      </c>
      <c r="C627" s="39">
        <v>380971.31821030524</v>
      </c>
      <c r="D627" s="47">
        <v>5.9610138836680641E-2</v>
      </c>
      <c r="E627" s="36">
        <v>4.2700000000000002E-2</v>
      </c>
      <c r="F627" s="5"/>
      <c r="G627" s="69"/>
      <c r="H627" s="5"/>
      <c r="I627" s="5"/>
      <c r="J627" s="5"/>
    </row>
    <row r="628" spans="2:11" x14ac:dyDescent="0.25">
      <c r="B628" s="35" t="s">
        <v>93</v>
      </c>
      <c r="C628" s="39">
        <v>588277.05037814646</v>
      </c>
      <c r="D628" s="47">
        <v>9.204702551417876E-2</v>
      </c>
      <c r="E628" s="36">
        <v>3.2500000000000001E-2</v>
      </c>
      <c r="F628" s="5"/>
      <c r="G628" s="69"/>
      <c r="H628" s="5"/>
      <c r="I628" s="5"/>
      <c r="J628" s="5"/>
    </row>
    <row r="629" spans="2:11" x14ac:dyDescent="0.25">
      <c r="B629" s="35" t="s">
        <v>1</v>
      </c>
      <c r="C629" s="39">
        <v>29092.371595619003</v>
      </c>
      <c r="D629" s="47">
        <v>4.5520495297387015E-3</v>
      </c>
      <c r="E629" s="36">
        <v>0.15060000000000001</v>
      </c>
      <c r="F629" s="5"/>
      <c r="G629" s="69"/>
      <c r="H629" s="5"/>
      <c r="I629" s="5"/>
      <c r="J629" s="5"/>
    </row>
    <row r="630" spans="2:11" ht="15.75" thickBot="1" x14ac:dyDescent="0.3">
      <c r="B630" s="37" t="s">
        <v>17</v>
      </c>
      <c r="C630" s="49">
        <f>SUM(C624:C629)</f>
        <v>6391049.0001388192</v>
      </c>
      <c r="D630" s="55">
        <f>SUM(D624:D629)</f>
        <v>0.99999999999999667</v>
      </c>
      <c r="E630" s="38">
        <v>0</v>
      </c>
      <c r="F630" s="5"/>
      <c r="G630" s="69"/>
      <c r="H630" s="5"/>
      <c r="I630" s="5"/>
      <c r="J630" s="5"/>
    </row>
    <row r="631" spans="2:11" x14ac:dyDescent="0.2">
      <c r="B631" s="15"/>
      <c r="C631" s="19"/>
      <c r="D631" s="18" t="s">
        <v>631</v>
      </c>
      <c r="E631" s="22"/>
      <c r="F631" s="5"/>
      <c r="K631" s="1"/>
    </row>
    <row r="632" spans="2:11" x14ac:dyDescent="0.2">
      <c r="B632" s="15"/>
      <c r="C632" s="19"/>
      <c r="D632" s="18"/>
      <c r="E632" s="22"/>
      <c r="F632" s="5"/>
      <c r="K632" s="1"/>
    </row>
    <row r="633" spans="2:11" x14ac:dyDescent="0.2">
      <c r="F633" s="5"/>
      <c r="K633" s="1"/>
    </row>
    <row r="634" spans="2:11" x14ac:dyDescent="0.2">
      <c r="F634" s="5"/>
      <c r="K634" s="1"/>
    </row>
    <row r="635" spans="2:11" x14ac:dyDescent="0.2">
      <c r="B635" s="15"/>
      <c r="C635" s="19"/>
      <c r="D635" s="18"/>
      <c r="E635" s="22"/>
      <c r="F635" s="5"/>
      <c r="K635" s="1"/>
    </row>
    <row r="636" spans="2:11" x14ac:dyDescent="0.2">
      <c r="B636" s="15"/>
      <c r="C636" s="19"/>
      <c r="D636" s="18"/>
      <c r="E636" s="22"/>
      <c r="F636" s="5"/>
      <c r="K636" s="1"/>
    </row>
    <row r="637" spans="2:11" x14ac:dyDescent="0.2">
      <c r="B637" s="15"/>
      <c r="C637" s="19"/>
      <c r="D637" s="18"/>
      <c r="E637" s="22"/>
      <c r="F637" s="5"/>
      <c r="K637" s="1"/>
    </row>
    <row r="638" spans="2:11" x14ac:dyDescent="0.2">
      <c r="B638" s="15"/>
      <c r="C638" s="19"/>
      <c r="D638" s="18"/>
      <c r="E638" s="22"/>
      <c r="F638" s="5"/>
      <c r="K638" s="1"/>
    </row>
    <row r="639" spans="2:11" x14ac:dyDescent="0.2">
      <c r="F639" s="5"/>
      <c r="K639" s="1"/>
    </row>
    <row r="640" spans="2:11" ht="15.75" thickBot="1" x14ac:dyDescent="0.3">
      <c r="F640" s="5"/>
      <c r="G640" s="69"/>
      <c r="H640" s="5"/>
      <c r="I640" s="5"/>
      <c r="J640" s="5"/>
      <c r="K640" s="5"/>
    </row>
    <row r="641" spans="2:11" ht="24" x14ac:dyDescent="0.25">
      <c r="B641" s="61" t="s">
        <v>96</v>
      </c>
      <c r="C641" s="62" t="s">
        <v>658</v>
      </c>
      <c r="D641" s="62" t="s">
        <v>659</v>
      </c>
      <c r="E641" s="63" t="s">
        <v>613</v>
      </c>
      <c r="F641" s="5"/>
      <c r="G641" s="69"/>
      <c r="H641" s="5"/>
      <c r="I641" s="5"/>
      <c r="J641" s="5"/>
    </row>
    <row r="642" spans="2:11" x14ac:dyDescent="0.25">
      <c r="B642" s="35" t="s">
        <v>69</v>
      </c>
      <c r="C642" s="39">
        <v>3390846.4005004014</v>
      </c>
      <c r="D642" s="47">
        <v>0.53056179047081919</v>
      </c>
      <c r="E642" s="36">
        <v>0.01</v>
      </c>
      <c r="F642" s="5"/>
      <c r="G642" s="69"/>
      <c r="H642" s="5"/>
      <c r="I642" s="5"/>
      <c r="J642" s="5"/>
    </row>
    <row r="643" spans="2:11" x14ac:dyDescent="0.25">
      <c r="B643" s="35" t="s">
        <v>91</v>
      </c>
      <c r="C643" s="39">
        <v>1400141.1627024403</v>
      </c>
      <c r="D643" s="47">
        <v>0.21907845843022378</v>
      </c>
      <c r="E643" s="36">
        <v>2.0299999999999999E-2</v>
      </c>
      <c r="F643" s="5"/>
      <c r="G643" s="69"/>
      <c r="H643" s="5"/>
      <c r="I643" s="5"/>
      <c r="J643" s="5"/>
    </row>
    <row r="644" spans="2:11" x14ac:dyDescent="0.25">
      <c r="B644" s="35" t="s">
        <v>78</v>
      </c>
      <c r="C644" s="39">
        <v>622281.61797292274</v>
      </c>
      <c r="D644" s="47">
        <v>9.7367680635746065E-2</v>
      </c>
      <c r="E644" s="36">
        <v>3.15E-2</v>
      </c>
      <c r="F644" s="5"/>
      <c r="G644" s="69"/>
      <c r="H644" s="5"/>
      <c r="I644" s="5"/>
      <c r="J644" s="5"/>
    </row>
    <row r="645" spans="2:11" x14ac:dyDescent="0.25">
      <c r="B645" s="35" t="s">
        <v>92</v>
      </c>
      <c r="C645" s="39">
        <v>436653.69059206953</v>
      </c>
      <c r="D645" s="47">
        <v>6.8322694847525595E-2</v>
      </c>
      <c r="E645" s="36">
        <v>3.95E-2</v>
      </c>
      <c r="F645" s="5"/>
      <c r="G645" s="69"/>
      <c r="H645" s="5"/>
      <c r="I645" s="5"/>
      <c r="J645" s="5"/>
    </row>
    <row r="646" spans="2:11" x14ac:dyDescent="0.25">
      <c r="B646" s="35" t="s">
        <v>93</v>
      </c>
      <c r="C646" s="39">
        <v>511534.44326387916</v>
      </c>
      <c r="D646" s="47">
        <v>8.0039199081835613E-2</v>
      </c>
      <c r="E646" s="36">
        <v>3.4799999999999998E-2</v>
      </c>
      <c r="F646" s="5"/>
      <c r="G646" s="69"/>
      <c r="H646" s="5"/>
      <c r="I646" s="5"/>
      <c r="J646" s="5"/>
    </row>
    <row r="647" spans="2:11" x14ac:dyDescent="0.25">
      <c r="B647" s="35" t="s">
        <v>1</v>
      </c>
      <c r="C647" s="39">
        <v>29591.685107109002</v>
      </c>
      <c r="D647" s="47">
        <v>4.6301765338469707E-3</v>
      </c>
      <c r="E647" s="36">
        <v>0.1376</v>
      </c>
      <c r="F647" s="5"/>
      <c r="G647" s="69"/>
      <c r="H647" s="5"/>
      <c r="I647" s="5"/>
      <c r="J647" s="5"/>
    </row>
    <row r="648" spans="2:11" ht="15.75" thickBot="1" x14ac:dyDescent="0.3">
      <c r="B648" s="37" t="s">
        <v>17</v>
      </c>
      <c r="C648" s="49">
        <f>SUM(C642:C647)</f>
        <v>6391049.0001388211</v>
      </c>
      <c r="D648" s="55">
        <f>SUM(D642:D647)</f>
        <v>0.99999999999999734</v>
      </c>
      <c r="E648" s="38">
        <v>0</v>
      </c>
      <c r="F648" s="5"/>
      <c r="G648" s="69"/>
      <c r="H648" s="5"/>
      <c r="I648" s="5"/>
      <c r="J648" s="5"/>
    </row>
    <row r="649" spans="2:11" x14ac:dyDescent="0.2">
      <c r="B649" s="15"/>
      <c r="C649" s="19"/>
      <c r="D649" s="18"/>
      <c r="E649" s="22"/>
      <c r="F649" s="5"/>
      <c r="K649" s="1"/>
    </row>
    <row r="650" spans="2:11" x14ac:dyDescent="0.2">
      <c r="B650" s="15"/>
      <c r="C650" s="19"/>
      <c r="D650" s="18"/>
      <c r="E650" s="22"/>
      <c r="F650" s="5"/>
      <c r="K650" s="1"/>
    </row>
    <row r="651" spans="2:11" x14ac:dyDescent="0.2">
      <c r="F651" s="5"/>
      <c r="K651" s="1"/>
    </row>
    <row r="652" spans="2:11" x14ac:dyDescent="0.2">
      <c r="F652" s="5"/>
      <c r="K652" s="1"/>
    </row>
    <row r="653" spans="2:11" x14ac:dyDescent="0.2">
      <c r="B653" s="15"/>
      <c r="C653" s="19"/>
      <c r="D653" s="18"/>
      <c r="E653" s="22"/>
      <c r="F653" s="5"/>
      <c r="K653" s="1"/>
    </row>
    <row r="654" spans="2:11" x14ac:dyDescent="0.2">
      <c r="B654" s="15"/>
      <c r="C654" s="19"/>
      <c r="D654" s="18"/>
      <c r="E654" s="22"/>
      <c r="F654" s="5"/>
      <c r="K654" s="1"/>
    </row>
    <row r="655" spans="2:11" x14ac:dyDescent="0.2">
      <c r="B655" s="15"/>
      <c r="C655" s="19"/>
      <c r="D655" s="18"/>
      <c r="E655" s="22"/>
      <c r="F655" s="5"/>
      <c r="K655" s="1"/>
    </row>
    <row r="656" spans="2:11" x14ac:dyDescent="0.2">
      <c r="B656" s="15"/>
      <c r="C656" s="19"/>
      <c r="D656" s="18"/>
      <c r="E656" s="22"/>
      <c r="F656" s="5"/>
      <c r="K656" s="1"/>
    </row>
    <row r="657" spans="2:11" x14ac:dyDescent="0.2">
      <c r="F657" s="5"/>
      <c r="K657" s="1"/>
    </row>
    <row r="658" spans="2:11" ht="15.75" thickBot="1" x14ac:dyDescent="0.3">
      <c r="F658" s="5"/>
      <c r="G658" s="69"/>
      <c r="H658" s="5"/>
      <c r="I658" s="5"/>
      <c r="J658" s="5"/>
      <c r="K658" s="5"/>
    </row>
    <row r="659" spans="2:11" ht="24" x14ac:dyDescent="0.25">
      <c r="B659" s="61" t="s">
        <v>97</v>
      </c>
      <c r="C659" s="62" t="s">
        <v>658</v>
      </c>
      <c r="D659" s="62" t="s">
        <v>659</v>
      </c>
      <c r="E659" s="63" t="s">
        <v>613</v>
      </c>
      <c r="F659" s="5"/>
      <c r="G659" s="69"/>
      <c r="H659" s="5"/>
      <c r="I659" s="5"/>
      <c r="J659" s="5"/>
    </row>
    <row r="660" spans="2:11" x14ac:dyDescent="0.25">
      <c r="B660" s="35" t="s">
        <v>69</v>
      </c>
      <c r="C660" s="39">
        <v>3188254.3123643827</v>
      </c>
      <c r="D660" s="47">
        <v>0.49886244218986908</v>
      </c>
      <c r="E660" s="36">
        <v>1.06E-2</v>
      </c>
      <c r="F660" s="5"/>
      <c r="G660" s="69"/>
      <c r="H660" s="5"/>
      <c r="I660" s="5"/>
      <c r="J660" s="5"/>
    </row>
    <row r="661" spans="2:11" x14ac:dyDescent="0.25">
      <c r="B661" s="35" t="s">
        <v>91</v>
      </c>
      <c r="C661" s="39">
        <v>1341408.2084441169</v>
      </c>
      <c r="D661" s="47">
        <v>0.20988858142301459</v>
      </c>
      <c r="E661" s="36">
        <v>2.07E-2</v>
      </c>
      <c r="F661" s="5"/>
      <c r="G661" s="69"/>
      <c r="H661" s="5"/>
      <c r="I661" s="5"/>
      <c r="J661" s="5"/>
    </row>
    <row r="662" spans="2:11" x14ac:dyDescent="0.25">
      <c r="B662" s="35" t="s">
        <v>78</v>
      </c>
      <c r="C662" s="39">
        <v>845489.01099803718</v>
      </c>
      <c r="D662" s="47">
        <v>0.13229268168334646</v>
      </c>
      <c r="E662" s="36">
        <v>2.69E-2</v>
      </c>
      <c r="F662" s="5"/>
      <c r="G662" s="69"/>
      <c r="H662" s="5"/>
      <c r="I662" s="5"/>
      <c r="J662" s="5"/>
    </row>
    <row r="663" spans="2:11" x14ac:dyDescent="0.25">
      <c r="B663" s="35" t="s">
        <v>92</v>
      </c>
      <c r="C663" s="39">
        <v>655250.40578414546</v>
      </c>
      <c r="D663" s="47">
        <v>0.10252626849988332</v>
      </c>
      <c r="E663" s="36">
        <v>3.1800000000000002E-2</v>
      </c>
      <c r="F663" s="5"/>
      <c r="G663" s="69"/>
      <c r="H663" s="5"/>
      <c r="I663" s="5"/>
      <c r="J663" s="5"/>
    </row>
    <row r="664" spans="2:11" x14ac:dyDescent="0.25">
      <c r="B664" s="35" t="s">
        <v>93</v>
      </c>
      <c r="C664" s="39">
        <v>331301.48291365802</v>
      </c>
      <c r="D664" s="47">
        <v>5.1838357506953994E-2</v>
      </c>
      <c r="E664" s="36">
        <v>4.3400000000000001E-2</v>
      </c>
      <c r="F664" s="5"/>
      <c r="G664" s="69"/>
      <c r="H664" s="5"/>
      <c r="I664" s="5"/>
      <c r="J664" s="5"/>
    </row>
    <row r="665" spans="2:11" x14ac:dyDescent="0.25">
      <c r="B665" s="35" t="s">
        <v>1</v>
      </c>
      <c r="C665" s="39">
        <v>29345.579634465998</v>
      </c>
      <c r="D665" s="47">
        <v>4.5916686969272947E-3</v>
      </c>
      <c r="E665" s="36">
        <v>0.1396</v>
      </c>
      <c r="F665" s="5"/>
      <c r="G665" s="69"/>
      <c r="H665" s="5"/>
      <c r="I665" s="5"/>
      <c r="J665" s="5"/>
    </row>
    <row r="666" spans="2:11" ht="15.75" thickBot="1" x14ac:dyDescent="0.3">
      <c r="B666" s="37" t="s">
        <v>17</v>
      </c>
      <c r="C666" s="49">
        <f>SUM(C660:C665)</f>
        <v>6391049.0001388052</v>
      </c>
      <c r="D666" s="55">
        <f>SUM(D660:D665)</f>
        <v>0.99999999999999467</v>
      </c>
      <c r="E666" s="38">
        <v>0</v>
      </c>
      <c r="F666" s="5"/>
      <c r="G666" s="69"/>
      <c r="H666" s="5"/>
      <c r="I666" s="5"/>
      <c r="J666" s="5"/>
    </row>
    <row r="667" spans="2:11" x14ac:dyDescent="0.2">
      <c r="B667" s="15"/>
      <c r="C667" s="19"/>
      <c r="D667" s="18"/>
      <c r="E667" s="22"/>
      <c r="F667" s="5"/>
      <c r="K667" s="1"/>
    </row>
    <row r="668" spans="2:11" x14ac:dyDescent="0.2">
      <c r="B668" s="15"/>
      <c r="C668" s="19"/>
      <c r="D668" s="18"/>
      <c r="E668" s="22"/>
      <c r="F668" s="5"/>
      <c r="K668" s="1"/>
    </row>
    <row r="669" spans="2:11" x14ac:dyDescent="0.2">
      <c r="F669" s="5"/>
      <c r="K669" s="1"/>
    </row>
    <row r="670" spans="2:11" x14ac:dyDescent="0.2">
      <c r="F670" s="5"/>
      <c r="K670" s="1"/>
    </row>
    <row r="671" spans="2:11" x14ac:dyDescent="0.2">
      <c r="B671" s="15"/>
      <c r="C671" s="19"/>
      <c r="D671" s="18"/>
      <c r="E671" s="22"/>
      <c r="F671" s="5"/>
      <c r="K671" s="1"/>
    </row>
    <row r="672" spans="2:11" x14ac:dyDescent="0.2">
      <c r="B672" s="15"/>
      <c r="C672" s="19"/>
      <c r="D672" s="18"/>
      <c r="E672" s="22"/>
      <c r="F672" s="5"/>
      <c r="K672" s="1"/>
    </row>
    <row r="673" spans="2:11" x14ac:dyDescent="0.2">
      <c r="B673" s="15"/>
      <c r="C673" s="19"/>
      <c r="D673" s="18"/>
      <c r="E673" s="22"/>
      <c r="F673" s="5"/>
      <c r="K673" s="1"/>
    </row>
    <row r="674" spans="2:11" x14ac:dyDescent="0.2">
      <c r="B674" s="15"/>
      <c r="C674" s="19"/>
      <c r="D674" s="18"/>
      <c r="E674" s="22"/>
      <c r="F674" s="5"/>
      <c r="K674" s="1"/>
    </row>
    <row r="675" spans="2:11" x14ac:dyDescent="0.2">
      <c r="F675" s="5"/>
      <c r="K675" s="1"/>
    </row>
    <row r="676" spans="2:11" ht="15.75" thickBot="1" x14ac:dyDescent="0.3">
      <c r="F676" s="5"/>
      <c r="G676" s="69"/>
      <c r="H676" s="5"/>
      <c r="I676" s="5"/>
      <c r="J676" s="5"/>
      <c r="K676" s="5"/>
    </row>
    <row r="677" spans="2:11" ht="24" x14ac:dyDescent="0.25">
      <c r="B677" s="61" t="s">
        <v>98</v>
      </c>
      <c r="C677" s="62" t="s">
        <v>658</v>
      </c>
      <c r="D677" s="62" t="s">
        <v>659</v>
      </c>
      <c r="E677" s="63" t="s">
        <v>613</v>
      </c>
      <c r="F677" s="5"/>
      <c r="G677" s="69"/>
      <c r="H677" s="5"/>
      <c r="I677" s="5"/>
      <c r="J677" s="5"/>
    </row>
    <row r="678" spans="2:11" x14ac:dyDescent="0.25">
      <c r="B678" s="35" t="s">
        <v>69</v>
      </c>
      <c r="C678" s="39">
        <v>3432097.0960277775</v>
      </c>
      <c r="D678" s="47">
        <v>0.5370162387979216</v>
      </c>
      <c r="E678" s="36">
        <v>9.7999999999999997E-3</v>
      </c>
      <c r="F678" s="5"/>
      <c r="G678" s="69"/>
      <c r="H678" s="5"/>
      <c r="I678" s="5"/>
      <c r="J678" s="5"/>
    </row>
    <row r="679" spans="2:11" x14ac:dyDescent="0.25">
      <c r="B679" s="35" t="s">
        <v>91</v>
      </c>
      <c r="C679" s="39">
        <v>1224299.4416315276</v>
      </c>
      <c r="D679" s="47">
        <v>0.19156470895543609</v>
      </c>
      <c r="E679" s="36">
        <v>2.1999999999999999E-2</v>
      </c>
      <c r="F679" s="5"/>
      <c r="G679" s="69"/>
      <c r="H679" s="5"/>
      <c r="I679" s="5"/>
      <c r="J679" s="5"/>
    </row>
    <row r="680" spans="2:11" x14ac:dyDescent="0.25">
      <c r="B680" s="35" t="s">
        <v>78</v>
      </c>
      <c r="C680" s="39">
        <v>591318.99854151451</v>
      </c>
      <c r="D680" s="47">
        <v>9.2522995603486785E-2</v>
      </c>
      <c r="E680" s="36">
        <v>3.3599999999999998E-2</v>
      </c>
      <c r="F680" s="5"/>
      <c r="G680" s="69"/>
      <c r="H680" s="5"/>
      <c r="I680" s="5"/>
      <c r="J680" s="5"/>
    </row>
    <row r="681" spans="2:11" x14ac:dyDescent="0.25">
      <c r="B681" s="35" t="s">
        <v>92</v>
      </c>
      <c r="C681" s="39">
        <v>400760.88472349202</v>
      </c>
      <c r="D681" s="47">
        <v>6.2706589281899261E-2</v>
      </c>
      <c r="E681" s="36">
        <v>4.0599999999999997E-2</v>
      </c>
      <c r="F681" s="5"/>
      <c r="G681" s="69"/>
      <c r="H681" s="5"/>
      <c r="I681" s="5"/>
      <c r="J681" s="5"/>
    </row>
    <row r="682" spans="2:11" x14ac:dyDescent="0.25">
      <c r="B682" s="35" t="s">
        <v>93</v>
      </c>
      <c r="C682" s="39">
        <v>713604.32502260769</v>
      </c>
      <c r="D682" s="47">
        <v>0.11165683833860535</v>
      </c>
      <c r="E682" s="36">
        <v>2.9100000000000001E-2</v>
      </c>
      <c r="F682" s="5"/>
      <c r="G682" s="69"/>
      <c r="H682" s="5"/>
      <c r="I682" s="5"/>
      <c r="J682" s="5"/>
    </row>
    <row r="683" spans="2:11" x14ac:dyDescent="0.25">
      <c r="B683" s="35" t="s">
        <v>1</v>
      </c>
      <c r="C683" s="39">
        <v>28986.836013789005</v>
      </c>
      <c r="D683" s="47">
        <v>4.5355365000580173E-3</v>
      </c>
      <c r="E683" s="36">
        <v>0.15429999999999999</v>
      </c>
      <c r="F683" s="5"/>
      <c r="G683" s="69"/>
      <c r="H683" s="5"/>
      <c r="I683" s="5"/>
      <c r="J683" s="5"/>
    </row>
    <row r="684" spans="2:11" ht="15.75" thickBot="1" x14ac:dyDescent="0.3">
      <c r="B684" s="37" t="s">
        <v>17</v>
      </c>
      <c r="C684" s="49">
        <f>SUM(C678:C683)</f>
        <v>6391067.5819607088</v>
      </c>
      <c r="D684" s="55">
        <f>SUM(D678:D683)</f>
        <v>1.0000029074774073</v>
      </c>
      <c r="E684" s="38">
        <v>0</v>
      </c>
      <c r="F684" s="5"/>
      <c r="G684" s="69"/>
      <c r="H684" s="5"/>
      <c r="I684" s="5"/>
      <c r="J684" s="5"/>
    </row>
    <row r="685" spans="2:11" x14ac:dyDescent="0.2">
      <c r="B685" s="15"/>
      <c r="C685" s="19"/>
      <c r="D685" s="18"/>
      <c r="E685" s="22"/>
      <c r="F685" s="5"/>
      <c r="K685" s="1"/>
    </row>
    <row r="686" spans="2:11" x14ac:dyDescent="0.2">
      <c r="B686" s="15"/>
      <c r="C686" s="19"/>
      <c r="D686" s="18"/>
      <c r="E686" s="22"/>
      <c r="F686" s="5"/>
      <c r="K686" s="1"/>
    </row>
    <row r="687" spans="2:11" x14ac:dyDescent="0.2">
      <c r="F687" s="5"/>
      <c r="K687" s="1"/>
    </row>
    <row r="688" spans="2:11" x14ac:dyDescent="0.2">
      <c r="B688" s="15"/>
      <c r="C688" s="19"/>
      <c r="D688" s="18"/>
      <c r="E688" s="22"/>
      <c r="F688" s="5"/>
      <c r="K688" s="1"/>
    </row>
    <row r="689" spans="2:11" x14ac:dyDescent="0.2">
      <c r="F689" s="5"/>
      <c r="K689" s="1"/>
    </row>
    <row r="690" spans="2:11" x14ac:dyDescent="0.2">
      <c r="B690" s="15"/>
      <c r="C690" s="19"/>
      <c r="D690" s="18"/>
      <c r="E690" s="22"/>
      <c r="F690" s="5"/>
      <c r="K690" s="1"/>
    </row>
    <row r="691" spans="2:11" x14ac:dyDescent="0.2">
      <c r="B691" s="15"/>
      <c r="C691" s="19"/>
      <c r="D691" s="18"/>
      <c r="E691" s="22"/>
      <c r="F691" s="5"/>
      <c r="K691" s="1"/>
    </row>
    <row r="692" spans="2:11" x14ac:dyDescent="0.2">
      <c r="B692" s="15"/>
      <c r="C692" s="19"/>
      <c r="D692" s="18"/>
      <c r="E692" s="22"/>
      <c r="F692" s="5"/>
      <c r="K692" s="1"/>
    </row>
    <row r="693" spans="2:11" x14ac:dyDescent="0.2">
      <c r="F693" s="5"/>
      <c r="K693" s="1"/>
    </row>
    <row r="694" spans="2:11" ht="15.75" thickBot="1" x14ac:dyDescent="0.3">
      <c r="F694" s="5"/>
      <c r="G694" s="69"/>
      <c r="H694" s="5"/>
      <c r="I694" s="5"/>
      <c r="J694" s="5"/>
      <c r="K694" s="5"/>
    </row>
    <row r="695" spans="2:11" ht="24" x14ac:dyDescent="0.25">
      <c r="B695" s="61" t="s">
        <v>99</v>
      </c>
      <c r="C695" s="62" t="s">
        <v>658</v>
      </c>
      <c r="D695" s="62" t="s">
        <v>659</v>
      </c>
      <c r="E695" s="63" t="s">
        <v>613</v>
      </c>
      <c r="F695" s="5"/>
      <c r="G695" s="69"/>
      <c r="H695" s="5"/>
      <c r="I695" s="5"/>
      <c r="J695" s="5"/>
    </row>
    <row r="696" spans="2:11" x14ac:dyDescent="0.25">
      <c r="B696" s="35" t="s">
        <v>69</v>
      </c>
      <c r="C696" s="39">
        <v>3396691.1654412895</v>
      </c>
      <c r="D696" s="47">
        <v>0.53147631403976081</v>
      </c>
      <c r="E696" s="36">
        <v>9.9000000000000008E-3</v>
      </c>
      <c r="F696" s="5"/>
      <c r="G696" s="69"/>
      <c r="H696" s="5"/>
      <c r="I696" s="5"/>
      <c r="J696" s="5"/>
    </row>
    <row r="697" spans="2:11" x14ac:dyDescent="0.25">
      <c r="B697" s="35" t="s">
        <v>91</v>
      </c>
      <c r="C697" s="39">
        <v>1194472.4455138177</v>
      </c>
      <c r="D697" s="47">
        <v>0.186897713581584</v>
      </c>
      <c r="E697" s="36">
        <v>2.24E-2</v>
      </c>
      <c r="F697" s="5"/>
      <c r="G697" s="69"/>
      <c r="H697" s="5"/>
      <c r="I697" s="5"/>
      <c r="J697" s="5"/>
    </row>
    <row r="698" spans="2:11" x14ac:dyDescent="0.25">
      <c r="B698" s="35" t="s">
        <v>78</v>
      </c>
      <c r="C698" s="39">
        <v>595575.3508663011</v>
      </c>
      <c r="D698" s="47">
        <v>9.3188982098770121E-2</v>
      </c>
      <c r="E698" s="36">
        <v>3.3300000000000003E-2</v>
      </c>
      <c r="F698" s="5"/>
      <c r="G698" s="69"/>
      <c r="H698" s="5"/>
      <c r="I698" s="5"/>
      <c r="J698" s="5"/>
    </row>
    <row r="699" spans="2:11" x14ac:dyDescent="0.25">
      <c r="B699" s="35" t="s">
        <v>92</v>
      </c>
      <c r="C699" s="39">
        <v>426126.20659749088</v>
      </c>
      <c r="D699" s="47">
        <v>6.6675471677377793E-2</v>
      </c>
      <c r="E699" s="36">
        <v>3.9699999999999999E-2</v>
      </c>
      <c r="F699" s="5"/>
      <c r="G699" s="69"/>
      <c r="H699" s="5"/>
      <c r="I699" s="5"/>
      <c r="J699" s="5"/>
    </row>
    <row r="700" spans="2:11" x14ac:dyDescent="0.25">
      <c r="B700" s="35" t="s">
        <v>93</v>
      </c>
      <c r="C700" s="39">
        <v>755613.5493990148</v>
      </c>
      <c r="D700" s="47">
        <v>0.11822997279204085</v>
      </c>
      <c r="E700" s="36">
        <v>2.8299999999999999E-2</v>
      </c>
      <c r="F700" s="5"/>
      <c r="G700" s="69"/>
      <c r="H700" s="5"/>
      <c r="I700" s="5"/>
      <c r="J700" s="5"/>
    </row>
    <row r="701" spans="2:11" x14ac:dyDescent="0.25">
      <c r="B701" s="35" t="s">
        <v>1</v>
      </c>
      <c r="C701" s="39">
        <v>22570.282320909006</v>
      </c>
      <c r="D701" s="47">
        <v>3.531545810463773E-3</v>
      </c>
      <c r="E701" s="36">
        <v>0.16769999999999999</v>
      </c>
      <c r="F701" s="5"/>
      <c r="G701" s="69"/>
      <c r="H701" s="5"/>
      <c r="I701" s="5"/>
      <c r="J701" s="5"/>
    </row>
    <row r="702" spans="2:11" ht="15.75" thickBot="1" x14ac:dyDescent="0.3">
      <c r="B702" s="37" t="s">
        <v>17</v>
      </c>
      <c r="C702" s="49">
        <f>SUM(C696:C701)</f>
        <v>6391049.0001388229</v>
      </c>
      <c r="D702" s="55">
        <f>SUM(D696:D701)</f>
        <v>0.99999999999999734</v>
      </c>
      <c r="E702" s="38">
        <v>0</v>
      </c>
      <c r="F702" s="5"/>
      <c r="G702" s="69"/>
      <c r="H702" s="5"/>
      <c r="I702" s="5"/>
      <c r="J702" s="5"/>
    </row>
    <row r="703" spans="2:11" x14ac:dyDescent="0.2">
      <c r="B703" s="15"/>
      <c r="C703" s="19"/>
      <c r="D703" s="18"/>
      <c r="E703" s="22"/>
      <c r="F703" s="5"/>
      <c r="K703" s="1"/>
    </row>
    <row r="704" spans="2:11" x14ac:dyDescent="0.2">
      <c r="F704" s="5"/>
      <c r="K704" s="1"/>
    </row>
    <row r="705" spans="2:11" x14ac:dyDescent="0.2">
      <c r="F705" s="5"/>
      <c r="K705" s="1"/>
    </row>
    <row r="706" spans="2:11" x14ac:dyDescent="0.2">
      <c r="B706" s="15"/>
      <c r="C706" s="19"/>
      <c r="D706" s="18"/>
      <c r="E706" s="22"/>
      <c r="F706" s="5"/>
      <c r="K706" s="1"/>
    </row>
    <row r="707" spans="2:11" x14ac:dyDescent="0.2">
      <c r="B707" s="15"/>
      <c r="C707" s="19"/>
      <c r="D707" s="18"/>
      <c r="E707" s="22"/>
      <c r="F707" s="5"/>
      <c r="K707" s="1"/>
    </row>
    <row r="708" spans="2:11" x14ac:dyDescent="0.2">
      <c r="B708" s="15"/>
      <c r="C708" s="19"/>
      <c r="D708" s="18"/>
      <c r="E708" s="22"/>
      <c r="F708" s="5"/>
      <c r="K708" s="1"/>
    </row>
    <row r="709" spans="2:11" x14ac:dyDescent="0.2">
      <c r="B709" s="15"/>
      <c r="C709" s="19"/>
      <c r="D709" s="18"/>
      <c r="E709" s="22"/>
      <c r="F709" s="5"/>
      <c r="K709" s="1"/>
    </row>
    <row r="710" spans="2:11" x14ac:dyDescent="0.2">
      <c r="B710" s="15"/>
      <c r="C710" s="19"/>
      <c r="D710" s="18"/>
      <c r="E710" s="22"/>
      <c r="F710" s="5"/>
      <c r="K710" s="1"/>
    </row>
    <row r="711" spans="2:11" x14ac:dyDescent="0.2">
      <c r="F711" s="5"/>
      <c r="K711" s="1"/>
    </row>
    <row r="712" spans="2:11" ht="15.75" thickBot="1" x14ac:dyDescent="0.3">
      <c r="F712" s="5"/>
      <c r="G712" s="69"/>
      <c r="H712" s="5"/>
      <c r="I712" s="5"/>
      <c r="J712" s="5"/>
      <c r="K712" s="5"/>
    </row>
    <row r="713" spans="2:11" ht="24" x14ac:dyDescent="0.25">
      <c r="B713" s="61" t="s">
        <v>100</v>
      </c>
      <c r="C713" s="62" t="s">
        <v>658</v>
      </c>
      <c r="D713" s="62" t="s">
        <v>659</v>
      </c>
      <c r="E713" s="63" t="s">
        <v>613</v>
      </c>
      <c r="F713" s="5"/>
      <c r="G713" s="69"/>
      <c r="H713" s="5"/>
      <c r="I713" s="5"/>
      <c r="J713" s="5"/>
    </row>
    <row r="714" spans="2:11" x14ac:dyDescent="0.25">
      <c r="B714" s="35" t="s">
        <v>69</v>
      </c>
      <c r="C714" s="39">
        <v>3482938.0894592339</v>
      </c>
      <c r="D714" s="47">
        <v>0.54497126987816402</v>
      </c>
      <c r="E714" s="36">
        <v>9.7000000000000003E-3</v>
      </c>
      <c r="F714" s="5"/>
      <c r="G714" s="69"/>
      <c r="H714" s="5"/>
      <c r="I714" s="5"/>
      <c r="J714" s="5"/>
    </row>
    <row r="715" spans="2:11" x14ac:dyDescent="0.25">
      <c r="B715" s="35" t="s">
        <v>91</v>
      </c>
      <c r="C715" s="39">
        <v>1153844.1119057697</v>
      </c>
      <c r="D715" s="47">
        <v>0.18054064549977686</v>
      </c>
      <c r="E715" s="36">
        <v>2.2800000000000001E-2</v>
      </c>
      <c r="F715" s="5"/>
      <c r="G715" s="69"/>
      <c r="H715" s="5"/>
      <c r="I715" s="5"/>
      <c r="J715" s="5"/>
    </row>
    <row r="716" spans="2:11" x14ac:dyDescent="0.25">
      <c r="B716" s="35" t="s">
        <v>78</v>
      </c>
      <c r="C716" s="39">
        <v>505759.02757093438</v>
      </c>
      <c r="D716" s="47">
        <v>7.9135526509020226E-2</v>
      </c>
      <c r="E716" s="36">
        <v>3.61E-2</v>
      </c>
      <c r="F716" s="5"/>
      <c r="G716" s="69"/>
      <c r="H716" s="5"/>
      <c r="I716" s="5"/>
      <c r="J716" s="5"/>
    </row>
    <row r="717" spans="2:11" x14ac:dyDescent="0.25">
      <c r="B717" s="35" t="s">
        <v>92</v>
      </c>
      <c r="C717" s="39">
        <v>351131.78379892756</v>
      </c>
      <c r="D717" s="47">
        <v>5.4941181610608764E-2</v>
      </c>
      <c r="E717" s="36">
        <v>4.4299999999999999E-2</v>
      </c>
      <c r="F717" s="5"/>
      <c r="G717" s="69"/>
      <c r="H717" s="5"/>
      <c r="I717" s="5"/>
      <c r="J717" s="5"/>
    </row>
    <row r="718" spans="2:11" x14ac:dyDescent="0.25">
      <c r="B718" s="35" t="s">
        <v>93</v>
      </c>
      <c r="C718" s="39">
        <v>871574.8882455033</v>
      </c>
      <c r="D718" s="47">
        <v>0.13637430854098742</v>
      </c>
      <c r="E718" s="36">
        <v>2.5999999999999999E-2</v>
      </c>
      <c r="F718" s="5"/>
      <c r="G718" s="69"/>
      <c r="H718" s="5"/>
      <c r="I718" s="5"/>
      <c r="J718" s="5"/>
    </row>
    <row r="719" spans="2:11" x14ac:dyDescent="0.25">
      <c r="B719" s="35" t="s">
        <v>1</v>
      </c>
      <c r="C719" s="39">
        <v>25801.099158459008</v>
      </c>
      <c r="D719" s="47">
        <v>4.0370679614408376E-3</v>
      </c>
      <c r="E719" s="36">
        <v>0.16059999999999999</v>
      </c>
      <c r="F719" s="5"/>
      <c r="G719" s="69"/>
      <c r="H719" s="5"/>
      <c r="I719" s="5"/>
      <c r="J719" s="5"/>
    </row>
    <row r="720" spans="2:11" ht="15.75" thickBot="1" x14ac:dyDescent="0.3">
      <c r="B720" s="37" t="s">
        <v>17</v>
      </c>
      <c r="C720" s="49">
        <f>SUM(C714:C719)</f>
        <v>6391049.0001388276</v>
      </c>
      <c r="D720" s="55">
        <f>SUM(D714:D719)</f>
        <v>0.99999999999999822</v>
      </c>
      <c r="E720" s="38">
        <v>0</v>
      </c>
      <c r="F720" s="5"/>
      <c r="G720" s="69"/>
      <c r="H720" s="5"/>
      <c r="I720" s="5"/>
      <c r="J720" s="5"/>
    </row>
    <row r="721" spans="2:11" x14ac:dyDescent="0.2">
      <c r="B721" s="15"/>
      <c r="C721" s="19"/>
      <c r="D721" s="18"/>
      <c r="E721" s="22"/>
      <c r="F721" s="5"/>
      <c r="K721" s="1"/>
    </row>
    <row r="722" spans="2:11" x14ac:dyDescent="0.2">
      <c r="B722" s="15"/>
      <c r="C722" s="19"/>
      <c r="D722" s="18"/>
      <c r="E722" s="22"/>
      <c r="F722" s="5"/>
      <c r="K722" s="1"/>
    </row>
    <row r="723" spans="2:11" x14ac:dyDescent="0.2">
      <c r="F723" s="5"/>
      <c r="K723" s="1"/>
    </row>
    <row r="724" spans="2:11" x14ac:dyDescent="0.2">
      <c r="B724" s="15"/>
      <c r="C724" s="19"/>
      <c r="D724" s="18"/>
      <c r="E724" s="22"/>
      <c r="F724" s="5"/>
      <c r="K724" s="1"/>
    </row>
    <row r="725" spans="2:11" x14ac:dyDescent="0.2">
      <c r="B725" s="15"/>
      <c r="C725" s="19"/>
      <c r="D725" s="18"/>
      <c r="E725" s="22"/>
      <c r="F725" s="5"/>
      <c r="K725" s="1"/>
    </row>
    <row r="726" spans="2:11" x14ac:dyDescent="0.2">
      <c r="B726" s="15"/>
      <c r="C726" s="19"/>
      <c r="D726" s="18"/>
      <c r="E726" s="22"/>
      <c r="F726" s="5"/>
      <c r="K726" s="1"/>
    </row>
    <row r="727" spans="2:11" x14ac:dyDescent="0.2">
      <c r="B727" s="15"/>
      <c r="C727" s="19"/>
      <c r="D727" s="18"/>
      <c r="E727" s="22"/>
      <c r="F727" s="5"/>
      <c r="K727" s="1"/>
    </row>
    <row r="728" spans="2:11" x14ac:dyDescent="0.2">
      <c r="B728" s="15"/>
      <c r="C728" s="19"/>
      <c r="D728" s="18"/>
      <c r="E728" s="22"/>
      <c r="F728" s="5"/>
      <c r="K728" s="1"/>
    </row>
    <row r="729" spans="2:11" x14ac:dyDescent="0.2">
      <c r="F729" s="5"/>
      <c r="K729" s="1"/>
    </row>
    <row r="730" spans="2:11" ht="15.75" thickBot="1" x14ac:dyDescent="0.3">
      <c r="F730" s="5"/>
      <c r="G730" s="69"/>
      <c r="H730" s="5"/>
      <c r="I730" s="5"/>
      <c r="J730" s="5"/>
      <c r="K730" s="5"/>
    </row>
    <row r="731" spans="2:11" ht="36" x14ac:dyDescent="0.25">
      <c r="B731" s="61" t="s">
        <v>101</v>
      </c>
      <c r="C731" s="62" t="s">
        <v>658</v>
      </c>
      <c r="D731" s="62" t="s">
        <v>659</v>
      </c>
      <c r="E731" s="63" t="s">
        <v>613</v>
      </c>
      <c r="F731" s="5"/>
      <c r="G731" s="69"/>
      <c r="H731" s="5"/>
      <c r="I731" s="5"/>
      <c r="J731" s="5"/>
    </row>
    <row r="732" spans="2:11" x14ac:dyDescent="0.25">
      <c r="B732" s="35" t="s">
        <v>102</v>
      </c>
      <c r="C732" s="39">
        <v>1410575.6869774335</v>
      </c>
      <c r="D732" s="47">
        <v>0.22071113630122224</v>
      </c>
      <c r="E732" s="36">
        <v>1.9800000000000002E-2</v>
      </c>
      <c r="F732" s="5"/>
      <c r="G732" s="69"/>
      <c r="H732" s="5"/>
      <c r="I732" s="5"/>
      <c r="J732" s="5"/>
    </row>
    <row r="733" spans="2:11" x14ac:dyDescent="0.25">
      <c r="B733" s="35" t="s">
        <v>103</v>
      </c>
      <c r="C733" s="39">
        <v>4682798.9566775123</v>
      </c>
      <c r="D733" s="47">
        <v>0.73271210353351734</v>
      </c>
      <c r="E733" s="36">
        <v>6.4000000000000003E-3</v>
      </c>
      <c r="F733" s="5"/>
      <c r="G733" s="69"/>
      <c r="H733" s="5"/>
      <c r="I733" s="5"/>
      <c r="J733" s="5"/>
    </row>
    <row r="734" spans="2:11" x14ac:dyDescent="0.25">
      <c r="B734" s="35" t="s">
        <v>1</v>
      </c>
      <c r="C734" s="39">
        <v>297674.35648392094</v>
      </c>
      <c r="D734" s="47">
        <v>4.6576760165264616E-2</v>
      </c>
      <c r="E734" s="36">
        <v>4.7699999999999999E-2</v>
      </c>
      <c r="F734" s="5"/>
      <c r="G734" s="69"/>
      <c r="H734" s="5"/>
      <c r="I734" s="5"/>
      <c r="J734" s="5"/>
    </row>
    <row r="735" spans="2:11" ht="15.75" thickBot="1" x14ac:dyDescent="0.3">
      <c r="B735" s="37" t="s">
        <v>17</v>
      </c>
      <c r="C735" s="49">
        <f>SUM(C732:C734)</f>
        <v>6391049.0001388676</v>
      </c>
      <c r="D735" s="55">
        <f>SUM(D732:D734)</f>
        <v>1.0000000000000042</v>
      </c>
      <c r="E735" s="38">
        <v>0</v>
      </c>
      <c r="F735" s="5"/>
      <c r="G735" s="69"/>
      <c r="H735" s="5"/>
      <c r="I735" s="5"/>
      <c r="J735" s="5"/>
    </row>
    <row r="736" spans="2:11" x14ac:dyDescent="0.2">
      <c r="B736" s="15"/>
      <c r="C736" s="19"/>
      <c r="D736" s="18"/>
      <c r="E736" s="22"/>
      <c r="F736" s="5"/>
      <c r="K736" s="1"/>
    </row>
    <row r="737" spans="2:11" x14ac:dyDescent="0.2">
      <c r="B737" s="15"/>
      <c r="C737" s="19"/>
      <c r="D737" s="18"/>
      <c r="E737" s="22"/>
      <c r="F737" s="5"/>
      <c r="K737" s="1"/>
    </row>
    <row r="738" spans="2:11" x14ac:dyDescent="0.2">
      <c r="F738" s="5"/>
      <c r="K738" s="1"/>
    </row>
    <row r="739" spans="2:11" x14ac:dyDescent="0.2">
      <c r="F739" s="5"/>
      <c r="K739" s="1"/>
    </row>
    <row r="740" spans="2:11" x14ac:dyDescent="0.2">
      <c r="B740" s="15"/>
      <c r="C740" s="19"/>
      <c r="D740" s="18"/>
      <c r="E740" s="22"/>
      <c r="F740" s="5"/>
      <c r="K740" s="1"/>
    </row>
    <row r="741" spans="2:11" x14ac:dyDescent="0.2">
      <c r="B741" s="15"/>
      <c r="C741" s="19"/>
      <c r="D741" s="18"/>
      <c r="E741" s="22"/>
      <c r="F741" s="5"/>
      <c r="K741" s="1"/>
    </row>
    <row r="742" spans="2:11" x14ac:dyDescent="0.2">
      <c r="B742" s="15"/>
      <c r="C742" s="19"/>
      <c r="D742" s="18"/>
      <c r="E742" s="22"/>
      <c r="F742" s="5"/>
      <c r="K742" s="1"/>
    </row>
    <row r="743" spans="2:11" x14ac:dyDescent="0.2">
      <c r="B743" s="15"/>
      <c r="C743" s="19"/>
      <c r="D743" s="18"/>
      <c r="E743" s="22"/>
      <c r="F743" s="5"/>
      <c r="K743" s="1"/>
    </row>
    <row r="744" spans="2:11" x14ac:dyDescent="0.2">
      <c r="F744" s="5"/>
      <c r="K744" s="1"/>
    </row>
    <row r="745" spans="2:11" ht="15.75" thickBot="1" x14ac:dyDescent="0.3">
      <c r="F745" s="5"/>
      <c r="G745" s="69"/>
      <c r="H745" s="5"/>
      <c r="I745" s="5"/>
      <c r="J745" s="5"/>
      <c r="K745" s="5"/>
    </row>
    <row r="746" spans="2:11" ht="36" x14ac:dyDescent="0.25">
      <c r="B746" s="61" t="s">
        <v>104</v>
      </c>
      <c r="C746" s="62" t="s">
        <v>658</v>
      </c>
      <c r="D746" s="62" t="s">
        <v>659</v>
      </c>
      <c r="E746" s="63" t="s">
        <v>613</v>
      </c>
      <c r="F746" s="5"/>
      <c r="G746" s="69"/>
      <c r="H746" s="5"/>
      <c r="I746" s="5"/>
      <c r="J746" s="5"/>
    </row>
    <row r="747" spans="2:11" x14ac:dyDescent="0.25">
      <c r="B747" s="35" t="s">
        <v>105</v>
      </c>
      <c r="C747" s="39">
        <v>1594001.2957192722</v>
      </c>
      <c r="D747" s="47">
        <v>0.24941152785476123</v>
      </c>
      <c r="E747" s="36">
        <v>1.8499999999999999E-2</v>
      </c>
      <c r="F747" s="5"/>
      <c r="G747" s="69"/>
      <c r="H747" s="5"/>
      <c r="I747" s="5"/>
      <c r="J747" s="5"/>
    </row>
    <row r="748" spans="2:11" x14ac:dyDescent="0.25">
      <c r="B748" s="35" t="s">
        <v>106</v>
      </c>
      <c r="C748" s="39">
        <v>3916099.8784920466</v>
      </c>
      <c r="D748" s="47">
        <v>0.61274759095212272</v>
      </c>
      <c r="E748" s="36">
        <v>8.3999999999999995E-3</v>
      </c>
      <c r="F748" s="5"/>
      <c r="G748" s="69"/>
      <c r="H748" s="5"/>
      <c r="I748" s="5"/>
      <c r="J748" s="5"/>
    </row>
    <row r="749" spans="2:11" x14ac:dyDescent="0.25">
      <c r="B749" s="35" t="s">
        <v>1</v>
      </c>
      <c r="C749" s="39">
        <v>880947.82592754636</v>
      </c>
      <c r="D749" s="47">
        <v>0.13784088119312002</v>
      </c>
      <c r="E749" s="36">
        <v>2.6100000000000002E-2</v>
      </c>
      <c r="F749" s="5"/>
      <c r="G749" s="69"/>
      <c r="H749" s="5"/>
      <c r="I749" s="5"/>
      <c r="J749" s="5"/>
    </row>
    <row r="750" spans="2:11" ht="15.75" thickBot="1" x14ac:dyDescent="0.3">
      <c r="B750" s="37" t="s">
        <v>17</v>
      </c>
      <c r="C750" s="49">
        <f>SUM(C747:C749)</f>
        <v>6391049.0001388649</v>
      </c>
      <c r="D750" s="55">
        <f>SUM(D747:D749)</f>
        <v>1.000000000000004</v>
      </c>
      <c r="E750" s="38">
        <v>0</v>
      </c>
      <c r="F750" s="5"/>
      <c r="G750" s="69"/>
      <c r="H750" s="5"/>
      <c r="I750" s="5"/>
      <c r="J750" s="5"/>
    </row>
    <row r="751" spans="2:11" x14ac:dyDescent="0.2">
      <c r="B751" s="15"/>
      <c r="C751" s="19"/>
      <c r="D751" s="18"/>
      <c r="E751" s="22"/>
      <c r="F751" s="5"/>
      <c r="K751" s="1"/>
    </row>
    <row r="752" spans="2:11" x14ac:dyDescent="0.2">
      <c r="B752" s="15"/>
      <c r="C752" s="19"/>
      <c r="D752" s="18"/>
      <c r="E752" s="22"/>
      <c r="F752" s="5"/>
      <c r="K752" s="1"/>
    </row>
    <row r="753" spans="2:11" x14ac:dyDescent="0.2">
      <c r="F753" s="5"/>
      <c r="K753" s="1"/>
    </row>
    <row r="754" spans="2:11" x14ac:dyDescent="0.2">
      <c r="B754" s="15"/>
      <c r="C754" s="19"/>
      <c r="D754" s="18"/>
      <c r="E754" s="22"/>
      <c r="F754" s="5"/>
      <c r="K754" s="1"/>
    </row>
    <row r="755" spans="2:11" x14ac:dyDescent="0.2">
      <c r="F755" s="5"/>
      <c r="K755" s="1"/>
    </row>
    <row r="756" spans="2:11" x14ac:dyDescent="0.2">
      <c r="B756" s="15"/>
      <c r="C756" s="19"/>
      <c r="D756" s="18"/>
      <c r="E756" s="22"/>
      <c r="F756" s="5"/>
      <c r="K756" s="1"/>
    </row>
    <row r="757" spans="2:11" x14ac:dyDescent="0.2">
      <c r="B757" s="15"/>
      <c r="C757" s="19"/>
      <c r="D757" s="18"/>
      <c r="E757" s="22"/>
      <c r="F757" s="5"/>
      <c r="K757" s="1"/>
    </row>
    <row r="758" spans="2:11" x14ac:dyDescent="0.2">
      <c r="B758" s="15"/>
      <c r="C758" s="19"/>
      <c r="D758" s="18"/>
      <c r="E758" s="22"/>
      <c r="F758" s="5"/>
      <c r="K758" s="1"/>
    </row>
    <row r="759" spans="2:11" x14ac:dyDescent="0.2">
      <c r="F759" s="5"/>
      <c r="K759" s="1"/>
    </row>
    <row r="760" spans="2:11" ht="15.75" thickBot="1" x14ac:dyDescent="0.3">
      <c r="F760" s="5"/>
      <c r="G760" s="69"/>
      <c r="H760" s="5"/>
      <c r="I760" s="5"/>
      <c r="J760" s="5"/>
      <c r="K760" s="5"/>
    </row>
    <row r="761" spans="2:11" ht="24" x14ac:dyDescent="0.25">
      <c r="B761" s="61" t="s">
        <v>107</v>
      </c>
      <c r="C761" s="62" t="s">
        <v>658</v>
      </c>
      <c r="D761" s="62" t="s">
        <v>659</v>
      </c>
      <c r="E761" s="63" t="s">
        <v>613</v>
      </c>
      <c r="F761" s="5"/>
      <c r="G761" s="69"/>
      <c r="H761" s="5"/>
      <c r="I761" s="5"/>
      <c r="J761" s="5"/>
    </row>
    <row r="762" spans="2:11" x14ac:dyDescent="0.25">
      <c r="B762" s="35" t="s">
        <v>108</v>
      </c>
      <c r="C762" s="39">
        <v>1079306.2549841716</v>
      </c>
      <c r="D762" s="47">
        <v>0.16887779376448603</v>
      </c>
      <c r="E762" s="36">
        <v>2.3300000000000001E-2</v>
      </c>
      <c r="F762" s="5"/>
      <c r="G762" s="69"/>
      <c r="H762" s="5"/>
      <c r="I762" s="5"/>
      <c r="J762" s="5"/>
    </row>
    <row r="763" spans="2:11" x14ac:dyDescent="0.25">
      <c r="B763" s="35" t="s">
        <v>109</v>
      </c>
      <c r="C763" s="39">
        <v>5087742.7032454265</v>
      </c>
      <c r="D763" s="47">
        <v>0.79607318033939345</v>
      </c>
      <c r="E763" s="36">
        <v>5.1999999999999998E-3</v>
      </c>
      <c r="F763" s="5"/>
      <c r="G763" s="69"/>
      <c r="H763" s="5"/>
      <c r="I763" s="5"/>
      <c r="J763" s="5"/>
    </row>
    <row r="764" spans="2:11" x14ac:dyDescent="0.25">
      <c r="B764" s="35" t="s">
        <v>1</v>
      </c>
      <c r="C764" s="39">
        <v>224000.04190923332</v>
      </c>
      <c r="D764" s="47">
        <v>3.5049025896119267E-2</v>
      </c>
      <c r="E764" s="36">
        <v>5.0999999999999997E-2</v>
      </c>
      <c r="F764" s="5"/>
      <c r="G764" s="69"/>
      <c r="H764" s="5"/>
      <c r="I764" s="5"/>
      <c r="J764" s="5"/>
    </row>
    <row r="765" spans="2:11" ht="15.75" thickBot="1" x14ac:dyDescent="0.3">
      <c r="B765" s="37" t="s">
        <v>17</v>
      </c>
      <c r="C765" s="49">
        <f>SUM(C762:C764)</f>
        <v>6391049.0001388313</v>
      </c>
      <c r="D765" s="55">
        <f>SUM(D762:D764)</f>
        <v>0.99999999999999878</v>
      </c>
      <c r="E765" s="38">
        <v>0</v>
      </c>
      <c r="F765" s="5"/>
      <c r="G765" s="69"/>
      <c r="H765" s="5"/>
      <c r="I765" s="5"/>
      <c r="J765" s="5"/>
    </row>
    <row r="766" spans="2:11" x14ac:dyDescent="0.2">
      <c r="B766" s="15"/>
      <c r="C766" s="19"/>
      <c r="D766" s="18"/>
      <c r="E766" s="22"/>
      <c r="F766" s="5"/>
      <c r="K766" s="1"/>
    </row>
    <row r="767" spans="2:11" x14ac:dyDescent="0.2">
      <c r="B767" s="15"/>
      <c r="C767" s="19"/>
      <c r="D767" s="18"/>
      <c r="E767" s="22"/>
      <c r="F767" s="5"/>
      <c r="K767" s="1"/>
    </row>
    <row r="768" spans="2:11" x14ac:dyDescent="0.2">
      <c r="F768" s="5"/>
      <c r="K768" s="1"/>
    </row>
    <row r="769" spans="2:11" x14ac:dyDescent="0.2">
      <c r="B769" s="15"/>
      <c r="C769" s="19"/>
      <c r="D769" s="18"/>
      <c r="E769" s="22"/>
      <c r="F769" s="5"/>
      <c r="K769" s="1"/>
    </row>
    <row r="770" spans="2:11" x14ac:dyDescent="0.2">
      <c r="B770" s="15"/>
      <c r="C770" s="19"/>
      <c r="D770" s="18"/>
      <c r="E770" s="22"/>
      <c r="F770" s="5"/>
      <c r="K770" s="1"/>
    </row>
    <row r="771" spans="2:11" x14ac:dyDescent="0.2">
      <c r="B771" s="15"/>
      <c r="C771" s="19"/>
      <c r="D771" s="18"/>
      <c r="E771" s="22"/>
      <c r="F771" s="5"/>
      <c r="K771" s="1"/>
    </row>
    <row r="772" spans="2:11" x14ac:dyDescent="0.2">
      <c r="B772" s="15"/>
      <c r="C772" s="19"/>
      <c r="D772" s="18"/>
      <c r="E772" s="22"/>
      <c r="F772" s="5"/>
      <c r="K772" s="1"/>
    </row>
    <row r="773" spans="2:11" x14ac:dyDescent="0.2">
      <c r="B773" s="15"/>
      <c r="C773" s="19"/>
      <c r="D773" s="18"/>
      <c r="E773" s="22"/>
      <c r="F773" s="5"/>
      <c r="K773" s="1"/>
    </row>
    <row r="774" spans="2:11" x14ac:dyDescent="0.2">
      <c r="F774" s="5"/>
      <c r="K774" s="1"/>
    </row>
    <row r="775" spans="2:11" ht="15.75" thickBot="1" x14ac:dyDescent="0.3">
      <c r="F775" s="5"/>
      <c r="G775" s="69"/>
      <c r="H775" s="5"/>
      <c r="I775" s="5"/>
      <c r="J775" s="5"/>
      <c r="K775" s="5"/>
    </row>
    <row r="776" spans="2:11" ht="36" x14ac:dyDescent="0.25">
      <c r="B776" s="61" t="s">
        <v>110</v>
      </c>
      <c r="C776" s="62" t="s">
        <v>658</v>
      </c>
      <c r="D776" s="62" t="s">
        <v>659</v>
      </c>
      <c r="E776" s="63" t="s">
        <v>613</v>
      </c>
      <c r="F776" s="5"/>
      <c r="G776" s="69"/>
      <c r="H776" s="5"/>
      <c r="I776" s="5"/>
      <c r="J776" s="5"/>
    </row>
    <row r="777" spans="2:11" x14ac:dyDescent="0.25">
      <c r="B777" s="35" t="s">
        <v>108</v>
      </c>
      <c r="C777" s="39">
        <v>1524825.3483202376</v>
      </c>
      <c r="D777" s="47">
        <v>0.23858764786298967</v>
      </c>
      <c r="E777" s="36">
        <v>1.8700000000000001E-2</v>
      </c>
      <c r="F777" s="5"/>
      <c r="G777" s="69"/>
      <c r="H777" s="5"/>
      <c r="I777" s="5"/>
      <c r="J777" s="5"/>
    </row>
    <row r="778" spans="2:11" x14ac:dyDescent="0.25">
      <c r="B778" s="35" t="s">
        <v>109</v>
      </c>
      <c r="C778" s="39">
        <v>4648273.755755038</v>
      </c>
      <c r="D778" s="47">
        <v>0.72730998552100889</v>
      </c>
      <c r="E778" s="36">
        <v>6.3E-3</v>
      </c>
      <c r="F778" s="5"/>
      <c r="G778" s="69"/>
      <c r="H778" s="5"/>
      <c r="I778" s="5"/>
      <c r="J778" s="5"/>
    </row>
    <row r="779" spans="2:11" x14ac:dyDescent="0.25">
      <c r="B779" s="35" t="s">
        <v>1</v>
      </c>
      <c r="C779" s="39">
        <v>217949.89606356531</v>
      </c>
      <c r="D779" s="47">
        <v>3.410236661600162E-2</v>
      </c>
      <c r="E779" s="36">
        <v>5.1999999999999998E-2</v>
      </c>
      <c r="F779" s="5"/>
      <c r="G779" s="69"/>
      <c r="H779" s="5"/>
      <c r="I779" s="5"/>
      <c r="J779" s="5"/>
    </row>
    <row r="780" spans="2:11" ht="15.75" thickBot="1" x14ac:dyDescent="0.3">
      <c r="B780" s="37" t="s">
        <v>17</v>
      </c>
      <c r="C780" s="49">
        <f>SUM(C777:C779)</f>
        <v>6391049.0001388406</v>
      </c>
      <c r="D780" s="55">
        <f>SUM(D777:D779)</f>
        <v>1.0000000000000002</v>
      </c>
      <c r="E780" s="38">
        <v>0</v>
      </c>
      <c r="F780" s="5"/>
      <c r="G780" s="69"/>
      <c r="H780" s="5"/>
      <c r="I780" s="5"/>
      <c r="J780" s="5"/>
    </row>
    <row r="781" spans="2:11" x14ac:dyDescent="0.2">
      <c r="B781" s="15"/>
      <c r="C781" s="19"/>
      <c r="D781" s="18"/>
      <c r="E781" s="22"/>
      <c r="F781" s="5"/>
      <c r="K781" s="1"/>
    </row>
    <row r="782" spans="2:11" x14ac:dyDescent="0.2">
      <c r="B782" s="15"/>
      <c r="C782" s="19"/>
      <c r="D782" s="18"/>
      <c r="E782" s="22"/>
      <c r="F782" s="5"/>
      <c r="K782" s="1"/>
    </row>
    <row r="783" spans="2:11" x14ac:dyDescent="0.2">
      <c r="F783" s="5"/>
      <c r="K783" s="1"/>
    </row>
    <row r="784" spans="2:11" x14ac:dyDescent="0.2">
      <c r="B784" s="15"/>
      <c r="C784" s="19"/>
      <c r="D784" s="18"/>
      <c r="E784" s="22"/>
      <c r="F784" s="5"/>
      <c r="K784" s="1"/>
    </row>
    <row r="785" spans="2:11" x14ac:dyDescent="0.2">
      <c r="B785" s="15"/>
      <c r="C785" s="19"/>
      <c r="D785" s="18"/>
      <c r="E785" s="22"/>
      <c r="F785" s="5"/>
      <c r="K785" s="1"/>
    </row>
    <row r="786" spans="2:11" x14ac:dyDescent="0.2">
      <c r="B786" s="15"/>
      <c r="C786" s="19"/>
      <c r="D786" s="18"/>
      <c r="E786" s="22"/>
      <c r="F786" s="5"/>
      <c r="K786" s="1"/>
    </row>
    <row r="787" spans="2:11" x14ac:dyDescent="0.2">
      <c r="B787" s="15"/>
      <c r="C787" s="19"/>
      <c r="D787" s="18"/>
      <c r="E787" s="22"/>
      <c r="F787" s="5"/>
      <c r="K787" s="1"/>
    </row>
    <row r="788" spans="2:11" x14ac:dyDescent="0.2">
      <c r="B788" s="15"/>
      <c r="C788" s="19"/>
      <c r="D788" s="18"/>
      <c r="E788" s="22"/>
      <c r="F788" s="5"/>
      <c r="K788" s="1"/>
    </row>
    <row r="789" spans="2:11" x14ac:dyDescent="0.2">
      <c r="F789" s="5"/>
      <c r="K789" s="1"/>
    </row>
    <row r="790" spans="2:11" ht="15.75" thickBot="1" x14ac:dyDescent="0.3">
      <c r="F790" s="5"/>
      <c r="G790" s="69"/>
      <c r="H790" s="5"/>
      <c r="I790" s="5"/>
      <c r="J790" s="5"/>
      <c r="K790" s="5"/>
    </row>
    <row r="791" spans="2:11" ht="24" x14ac:dyDescent="0.25">
      <c r="B791" s="61" t="s">
        <v>111</v>
      </c>
      <c r="C791" s="62" t="s">
        <v>658</v>
      </c>
      <c r="D791" s="62" t="s">
        <v>659</v>
      </c>
      <c r="E791" s="63" t="s">
        <v>613</v>
      </c>
      <c r="F791" s="5"/>
      <c r="G791" s="69"/>
      <c r="H791" s="5"/>
      <c r="I791" s="5"/>
      <c r="J791" s="5"/>
    </row>
    <row r="792" spans="2:11" x14ac:dyDescent="0.25">
      <c r="B792" s="35" t="s">
        <v>108</v>
      </c>
      <c r="C792" s="39">
        <v>2345165.6625889698</v>
      </c>
      <c r="D792" s="47">
        <v>0.36694534223380593</v>
      </c>
      <c r="E792" s="36">
        <v>1.3899999999999999E-2</v>
      </c>
      <c r="F792" s="5"/>
      <c r="G792" s="69"/>
      <c r="H792" s="5"/>
      <c r="I792" s="5"/>
      <c r="J792" s="5"/>
    </row>
    <row r="793" spans="2:11" x14ac:dyDescent="0.25">
      <c r="B793" s="35" t="s">
        <v>109</v>
      </c>
      <c r="C793" s="39">
        <v>3833473.0091827475</v>
      </c>
      <c r="D793" s="47">
        <v>0.59981906086144365</v>
      </c>
      <c r="E793" s="36">
        <v>8.6E-3</v>
      </c>
      <c r="F793" s="5"/>
      <c r="G793" s="69"/>
      <c r="H793" s="5"/>
      <c r="I793" s="5"/>
      <c r="J793" s="5"/>
    </row>
    <row r="794" spans="2:11" x14ac:dyDescent="0.25">
      <c r="B794" s="35" t="s">
        <v>1</v>
      </c>
      <c r="C794" s="39">
        <v>212410.32836716427</v>
      </c>
      <c r="D794" s="47">
        <v>3.3235596904756928E-2</v>
      </c>
      <c r="E794" s="36">
        <v>5.2400000000000002E-2</v>
      </c>
      <c r="F794" s="5"/>
      <c r="G794" s="69"/>
      <c r="H794" s="5"/>
      <c r="I794" s="5"/>
      <c r="J794" s="5"/>
    </row>
    <row r="795" spans="2:11" ht="15.75" thickBot="1" x14ac:dyDescent="0.3">
      <c r="B795" s="37" t="s">
        <v>17</v>
      </c>
      <c r="C795" s="49">
        <f>SUM(C792:C794)</f>
        <v>6391049.0001388816</v>
      </c>
      <c r="D795" s="55">
        <f>SUM(D792:D794)</f>
        <v>1.0000000000000064</v>
      </c>
      <c r="E795" s="38">
        <v>0</v>
      </c>
      <c r="F795" s="5"/>
      <c r="G795" s="69"/>
      <c r="H795" s="5"/>
      <c r="I795" s="5"/>
      <c r="J795" s="5"/>
    </row>
    <row r="796" spans="2:11" x14ac:dyDescent="0.2">
      <c r="B796" s="15"/>
      <c r="C796" s="19"/>
      <c r="D796" s="18"/>
      <c r="E796" s="22"/>
      <c r="F796" s="5"/>
      <c r="K796" s="1"/>
    </row>
    <row r="797" spans="2:11" x14ac:dyDescent="0.2">
      <c r="B797" s="15"/>
      <c r="C797" s="19"/>
      <c r="D797" s="18"/>
      <c r="E797" s="22"/>
      <c r="F797" s="5"/>
      <c r="K797" s="1"/>
    </row>
    <row r="798" spans="2:11" x14ac:dyDescent="0.2">
      <c r="F798" s="5"/>
      <c r="K798" s="1"/>
    </row>
    <row r="799" spans="2:11" x14ac:dyDescent="0.2">
      <c r="B799" s="15"/>
      <c r="C799" s="19"/>
      <c r="D799" s="18"/>
      <c r="E799" s="22"/>
      <c r="F799" s="5"/>
      <c r="K799" s="1"/>
    </row>
    <row r="800" spans="2:11" x14ac:dyDescent="0.2">
      <c r="B800" s="15"/>
      <c r="C800" s="19"/>
      <c r="D800" s="18"/>
      <c r="E800" s="22"/>
      <c r="F800" s="5"/>
      <c r="K800" s="1"/>
    </row>
    <row r="801" spans="2:11" x14ac:dyDescent="0.2">
      <c r="B801" s="15"/>
      <c r="C801" s="19"/>
      <c r="D801" s="18"/>
      <c r="E801" s="22"/>
      <c r="F801" s="5"/>
      <c r="K801" s="1"/>
    </row>
    <row r="802" spans="2:11" x14ac:dyDescent="0.2">
      <c r="B802" s="15"/>
      <c r="C802" s="19"/>
      <c r="D802" s="18"/>
      <c r="E802" s="22"/>
      <c r="F802" s="5"/>
      <c r="K802" s="1"/>
    </row>
    <row r="803" spans="2:11" x14ac:dyDescent="0.2">
      <c r="B803" s="15"/>
      <c r="C803" s="19"/>
      <c r="D803" s="18"/>
      <c r="E803" s="22"/>
      <c r="F803" s="5"/>
      <c r="K803" s="1"/>
    </row>
    <row r="804" spans="2:11" x14ac:dyDescent="0.2">
      <c r="F804" s="5"/>
      <c r="K804" s="1"/>
    </row>
    <row r="805" spans="2:11" ht="15.75" thickBot="1" x14ac:dyDescent="0.3">
      <c r="F805" s="5"/>
      <c r="G805" s="69"/>
      <c r="H805" s="5"/>
      <c r="I805" s="5"/>
      <c r="J805" s="5"/>
      <c r="K805" s="5"/>
    </row>
    <row r="806" spans="2:11" ht="24" x14ac:dyDescent="0.25">
      <c r="B806" s="61" t="s">
        <v>112</v>
      </c>
      <c r="C806" s="62" t="s">
        <v>658</v>
      </c>
      <c r="D806" s="62" t="s">
        <v>659</v>
      </c>
      <c r="E806" s="63" t="s">
        <v>613</v>
      </c>
      <c r="F806" s="5"/>
      <c r="G806" s="69"/>
      <c r="H806" s="5"/>
      <c r="I806" s="5"/>
      <c r="J806" s="5"/>
    </row>
    <row r="807" spans="2:11" x14ac:dyDescent="0.25">
      <c r="B807" s="35" t="s">
        <v>108</v>
      </c>
      <c r="C807" s="39">
        <v>1761260.8193801963</v>
      </c>
      <c r="D807" s="47">
        <v>0.27558243088762652</v>
      </c>
      <c r="E807" s="36">
        <v>1.72E-2</v>
      </c>
      <c r="F807" s="5"/>
      <c r="G807" s="69"/>
      <c r="H807" s="5"/>
      <c r="I807" s="5"/>
      <c r="J807" s="5"/>
    </row>
    <row r="808" spans="2:11" x14ac:dyDescent="0.25">
      <c r="B808" s="35" t="s">
        <v>109</v>
      </c>
      <c r="C808" s="39">
        <v>4406310.5503476681</v>
      </c>
      <c r="D808" s="47">
        <v>0.68945028433547373</v>
      </c>
      <c r="E808" s="36">
        <v>7.1000000000000004E-3</v>
      </c>
      <c r="F808" s="5"/>
      <c r="G808" s="69"/>
      <c r="H808" s="5"/>
      <c r="I808" s="5"/>
      <c r="J808" s="5"/>
    </row>
    <row r="809" spans="2:11" x14ac:dyDescent="0.25">
      <c r="B809" s="35" t="s">
        <v>1</v>
      </c>
      <c r="C809" s="39">
        <v>223477.63041100928</v>
      </c>
      <c r="D809" s="47">
        <v>3.4967284776905076E-2</v>
      </c>
      <c r="E809" s="36">
        <v>5.0599999999999999E-2</v>
      </c>
      <c r="F809" s="5"/>
      <c r="G809" s="69"/>
      <c r="H809" s="5"/>
      <c r="I809" s="5"/>
      <c r="J809" s="5"/>
    </row>
    <row r="810" spans="2:11" ht="15.75" thickBot="1" x14ac:dyDescent="0.3">
      <c r="B810" s="37" t="s">
        <v>17</v>
      </c>
      <c r="C810" s="49">
        <f>SUM(C807:C809)</f>
        <v>6391049.0001388742</v>
      </c>
      <c r="D810" s="55">
        <f>SUM(D807:D809)</f>
        <v>1.0000000000000053</v>
      </c>
      <c r="E810" s="38">
        <v>0</v>
      </c>
      <c r="F810" s="5"/>
      <c r="G810" s="69"/>
      <c r="H810" s="5"/>
      <c r="I810" s="5"/>
      <c r="J810" s="5"/>
    </row>
    <row r="811" spans="2:11" x14ac:dyDescent="0.2">
      <c r="B811" s="15"/>
      <c r="C811" s="19"/>
      <c r="D811" s="18"/>
      <c r="E811" s="22"/>
      <c r="F811" s="5"/>
      <c r="K811" s="1"/>
    </row>
    <row r="812" spans="2:11" x14ac:dyDescent="0.2">
      <c r="B812" s="15"/>
      <c r="C812" s="19"/>
      <c r="D812" s="18"/>
      <c r="E812" s="22"/>
      <c r="F812" s="5"/>
      <c r="K812" s="1"/>
    </row>
    <row r="813" spans="2:11" x14ac:dyDescent="0.2">
      <c r="F813" s="5"/>
      <c r="K813" s="1"/>
    </row>
    <row r="814" spans="2:11" x14ac:dyDescent="0.2">
      <c r="B814" s="15"/>
      <c r="C814" s="19"/>
      <c r="D814" s="18"/>
      <c r="E814" s="22"/>
      <c r="F814" s="5"/>
      <c r="K814" s="1"/>
    </row>
    <row r="815" spans="2:11" x14ac:dyDescent="0.2">
      <c r="B815" s="15"/>
      <c r="C815" s="19"/>
      <c r="D815" s="18"/>
      <c r="E815" s="22"/>
      <c r="F815" s="5"/>
      <c r="K815" s="1"/>
    </row>
    <row r="816" spans="2:11" x14ac:dyDescent="0.2">
      <c r="B816" s="15"/>
      <c r="C816" s="19"/>
      <c r="D816" s="18"/>
      <c r="E816" s="22"/>
      <c r="F816" s="5"/>
      <c r="K816" s="1"/>
    </row>
    <row r="817" spans="2:11" x14ac:dyDescent="0.2">
      <c r="B817" s="15"/>
      <c r="C817" s="19"/>
      <c r="D817" s="18"/>
      <c r="E817" s="22"/>
      <c r="F817" s="5"/>
      <c r="K817" s="1"/>
    </row>
    <row r="818" spans="2:11" x14ac:dyDescent="0.2">
      <c r="B818" s="15"/>
      <c r="C818" s="19"/>
      <c r="D818" s="18"/>
      <c r="E818" s="22"/>
      <c r="F818" s="5"/>
      <c r="K818" s="1"/>
    </row>
    <row r="819" spans="2:11" x14ac:dyDescent="0.2">
      <c r="F819" s="5"/>
      <c r="K819" s="1"/>
    </row>
    <row r="820" spans="2:11" ht="15.75" thickBot="1" x14ac:dyDescent="0.3">
      <c r="F820" s="5"/>
      <c r="G820" s="69"/>
      <c r="H820" s="5"/>
      <c r="I820" s="5"/>
      <c r="J820" s="5"/>
      <c r="K820" s="5"/>
    </row>
    <row r="821" spans="2:11" ht="36" x14ac:dyDescent="0.25">
      <c r="B821" s="61" t="s">
        <v>113</v>
      </c>
      <c r="C821" s="62" t="s">
        <v>658</v>
      </c>
      <c r="D821" s="62" t="s">
        <v>659</v>
      </c>
      <c r="E821" s="63" t="s">
        <v>613</v>
      </c>
      <c r="F821" s="5"/>
      <c r="G821" s="69"/>
      <c r="H821" s="5"/>
      <c r="I821" s="5"/>
      <c r="J821" s="5"/>
    </row>
    <row r="822" spans="2:11" x14ac:dyDescent="0.25">
      <c r="B822" s="35" t="s">
        <v>108</v>
      </c>
      <c r="C822" s="39">
        <v>2236183.3196990141</v>
      </c>
      <c r="D822" s="47">
        <v>0.3498930018609519</v>
      </c>
      <c r="E822" s="36">
        <v>1.4500000000000001E-2</v>
      </c>
      <c r="F822" s="5"/>
      <c r="G822" s="69"/>
      <c r="H822" s="5"/>
      <c r="I822" s="5"/>
      <c r="J822" s="5"/>
    </row>
    <row r="823" spans="2:11" x14ac:dyDescent="0.25">
      <c r="B823" s="35" t="s">
        <v>109</v>
      </c>
      <c r="C823" s="39">
        <v>3900874.5964181186</v>
      </c>
      <c r="D823" s="47">
        <v>0.61036530878317086</v>
      </c>
      <c r="E823" s="36">
        <v>8.3999999999999995E-3</v>
      </c>
      <c r="F823" s="5"/>
      <c r="G823" s="69"/>
      <c r="H823" s="5"/>
      <c r="I823" s="5"/>
      <c r="J823" s="5"/>
    </row>
    <row r="824" spans="2:11" x14ac:dyDescent="0.25">
      <c r="B824" s="35" t="s">
        <v>1</v>
      </c>
      <c r="C824" s="39">
        <v>253991.08402174027</v>
      </c>
      <c r="D824" s="47">
        <v>3.9741689355882355E-2</v>
      </c>
      <c r="E824" s="36">
        <v>4.8399999999999999E-2</v>
      </c>
      <c r="F824" s="5"/>
      <c r="G824" s="69"/>
      <c r="H824" s="5"/>
      <c r="I824" s="5"/>
      <c r="J824" s="5"/>
    </row>
    <row r="825" spans="2:11" ht="15.75" thickBot="1" x14ac:dyDescent="0.3">
      <c r="B825" s="37" t="s">
        <v>17</v>
      </c>
      <c r="C825" s="49">
        <f>SUM(C822:C824)</f>
        <v>6391049.0001388732</v>
      </c>
      <c r="D825" s="55">
        <f>SUM(D822:D824)</f>
        <v>1.0000000000000051</v>
      </c>
      <c r="E825" s="38">
        <v>0</v>
      </c>
      <c r="F825" s="5"/>
      <c r="G825" s="69"/>
      <c r="H825" s="5"/>
      <c r="I825" s="5"/>
      <c r="J825" s="5"/>
    </row>
    <row r="826" spans="2:11" x14ac:dyDescent="0.2">
      <c r="B826" s="15"/>
      <c r="C826" s="19"/>
      <c r="D826" s="18"/>
      <c r="E826" s="22"/>
      <c r="F826" s="5"/>
      <c r="K826" s="1"/>
    </row>
    <row r="827" spans="2:11" x14ac:dyDescent="0.2">
      <c r="B827" s="15"/>
      <c r="C827" s="19"/>
      <c r="D827" s="18"/>
      <c r="E827" s="22"/>
      <c r="F827" s="5"/>
      <c r="K827" s="1"/>
    </row>
    <row r="828" spans="2:11" x14ac:dyDescent="0.2">
      <c r="F828" s="5"/>
      <c r="K828" s="1"/>
    </row>
    <row r="829" spans="2:11" x14ac:dyDescent="0.2">
      <c r="B829" s="15"/>
      <c r="C829" s="19"/>
      <c r="D829" s="18"/>
      <c r="E829" s="22"/>
      <c r="F829" s="5"/>
      <c r="K829" s="1"/>
    </row>
    <row r="830" spans="2:11" x14ac:dyDescent="0.2">
      <c r="B830" s="15"/>
      <c r="C830" s="19"/>
      <c r="D830" s="18"/>
      <c r="E830" s="22"/>
      <c r="F830" s="5"/>
      <c r="K830" s="1"/>
    </row>
    <row r="831" spans="2:11" x14ac:dyDescent="0.2">
      <c r="B831" s="15"/>
      <c r="C831" s="19"/>
      <c r="D831" s="18"/>
      <c r="E831" s="22"/>
      <c r="F831" s="5"/>
      <c r="K831" s="1"/>
    </row>
    <row r="832" spans="2:11" x14ac:dyDescent="0.2">
      <c r="B832" s="15"/>
      <c r="C832" s="19"/>
      <c r="D832" s="18"/>
      <c r="E832" s="22"/>
      <c r="F832" s="5"/>
      <c r="K832" s="1"/>
    </row>
    <row r="833" spans="2:11" x14ac:dyDescent="0.2">
      <c r="B833" s="15"/>
      <c r="C833" s="19"/>
      <c r="D833" s="18"/>
      <c r="E833" s="22"/>
      <c r="F833" s="5"/>
      <c r="K833" s="1"/>
    </row>
    <row r="834" spans="2:11" x14ac:dyDescent="0.2">
      <c r="F834" s="5"/>
      <c r="K834" s="1"/>
    </row>
    <row r="835" spans="2:11" ht="15.75" thickBot="1" x14ac:dyDescent="0.3">
      <c r="F835" s="5"/>
      <c r="G835" s="69"/>
      <c r="H835" s="5"/>
      <c r="I835" s="5"/>
      <c r="J835" s="5"/>
      <c r="K835" s="5"/>
    </row>
    <row r="836" spans="2:11" ht="24" x14ac:dyDescent="0.25">
      <c r="B836" s="61" t="s">
        <v>114</v>
      </c>
      <c r="C836" s="62" t="s">
        <v>658</v>
      </c>
      <c r="D836" s="62" t="s">
        <v>659</v>
      </c>
      <c r="E836" s="63" t="s">
        <v>613</v>
      </c>
      <c r="F836" s="5"/>
      <c r="G836" s="69"/>
      <c r="H836" s="5"/>
      <c r="I836" s="5"/>
      <c r="J836" s="5"/>
    </row>
    <row r="837" spans="2:11" x14ac:dyDescent="0.25">
      <c r="B837" s="35" t="s">
        <v>108</v>
      </c>
      <c r="C837" s="39">
        <v>1732276.2910740697</v>
      </c>
      <c r="D837" s="47">
        <v>0.27104725547190101</v>
      </c>
      <c r="E837" s="36">
        <v>1.7399999999999999E-2</v>
      </c>
      <c r="F837" s="5"/>
      <c r="G837" s="69"/>
      <c r="H837" s="5"/>
      <c r="I837" s="5"/>
      <c r="J837" s="5"/>
    </row>
    <row r="838" spans="2:11" x14ac:dyDescent="0.25">
      <c r="B838" s="35" t="s">
        <v>109</v>
      </c>
      <c r="C838" s="39">
        <v>4392182.1522210604</v>
      </c>
      <c r="D838" s="47">
        <v>0.68723963032135171</v>
      </c>
      <c r="E838" s="36">
        <v>7.1000000000000004E-3</v>
      </c>
      <c r="F838" s="5"/>
      <c r="G838" s="69"/>
      <c r="H838" s="5"/>
      <c r="I838" s="5"/>
      <c r="J838" s="5"/>
    </row>
    <row r="839" spans="2:11" x14ac:dyDescent="0.25">
      <c r="B839" s="35" t="s">
        <v>1</v>
      </c>
      <c r="C839" s="39">
        <v>266590.55684375128</v>
      </c>
      <c r="D839" s="47">
        <v>4.1713114206753839E-2</v>
      </c>
      <c r="E839" s="36">
        <v>4.6800000000000001E-2</v>
      </c>
      <c r="F839" s="5"/>
      <c r="G839" s="69"/>
      <c r="H839" s="5"/>
      <c r="I839" s="5"/>
      <c r="J839" s="5"/>
    </row>
    <row r="840" spans="2:11" ht="15.75" thickBot="1" x14ac:dyDescent="0.3">
      <c r="B840" s="37" t="s">
        <v>17</v>
      </c>
      <c r="C840" s="49">
        <f>SUM(C837:C839)</f>
        <v>6391049.0001388816</v>
      </c>
      <c r="D840" s="55">
        <f>SUM(D837:D839)</f>
        <v>1.0000000000000067</v>
      </c>
      <c r="E840" s="38">
        <v>0</v>
      </c>
      <c r="F840" s="5"/>
      <c r="G840" s="69"/>
      <c r="H840" s="5"/>
      <c r="I840" s="5"/>
      <c r="J840" s="5"/>
    </row>
    <row r="841" spans="2:11" x14ac:dyDescent="0.2">
      <c r="B841" s="15"/>
      <c r="C841" s="19"/>
      <c r="D841" s="18"/>
      <c r="E841" s="22"/>
      <c r="F841" s="5"/>
      <c r="K841" s="1"/>
    </row>
    <row r="842" spans="2:11" x14ac:dyDescent="0.2">
      <c r="B842" s="15"/>
      <c r="C842" s="19"/>
      <c r="D842" s="18"/>
      <c r="E842" s="22"/>
      <c r="F842" s="5"/>
      <c r="K842" s="1"/>
    </row>
    <row r="843" spans="2:11" x14ac:dyDescent="0.2">
      <c r="F843" s="5"/>
      <c r="K843" s="1"/>
    </row>
    <row r="844" spans="2:11" x14ac:dyDescent="0.2">
      <c r="B844" s="15"/>
      <c r="C844" s="19"/>
      <c r="D844" s="18"/>
      <c r="E844" s="22"/>
      <c r="F844" s="5"/>
      <c r="K844" s="1"/>
    </row>
    <row r="845" spans="2:11" x14ac:dyDescent="0.2">
      <c r="B845" s="15"/>
      <c r="C845" s="19"/>
      <c r="D845" s="18"/>
      <c r="E845" s="22"/>
      <c r="F845" s="5"/>
      <c r="K845" s="1"/>
    </row>
    <row r="846" spans="2:11" x14ac:dyDescent="0.2">
      <c r="B846" s="15"/>
      <c r="C846" s="19"/>
      <c r="D846" s="18"/>
      <c r="E846" s="22"/>
      <c r="F846" s="5"/>
      <c r="K846" s="1"/>
    </row>
    <row r="847" spans="2:11" x14ac:dyDescent="0.2">
      <c r="B847" s="15"/>
      <c r="C847" s="19"/>
      <c r="D847" s="18"/>
      <c r="E847" s="22"/>
      <c r="F847" s="5"/>
      <c r="K847" s="1"/>
    </row>
    <row r="848" spans="2:11" x14ac:dyDescent="0.2">
      <c r="B848" s="15"/>
      <c r="C848" s="19"/>
      <c r="D848" s="18"/>
      <c r="E848" s="22"/>
      <c r="F848" s="5"/>
      <c r="K848" s="1"/>
    </row>
    <row r="849" spans="2:11" x14ac:dyDescent="0.2">
      <c r="F849" s="5"/>
      <c r="K849" s="1"/>
    </row>
    <row r="850" spans="2:11" ht="15.75" thickBot="1" x14ac:dyDescent="0.3">
      <c r="F850" s="5"/>
      <c r="G850" s="69"/>
      <c r="H850" s="5"/>
      <c r="I850" s="5"/>
      <c r="J850" s="5"/>
      <c r="K850" s="5"/>
    </row>
    <row r="851" spans="2:11" ht="24" x14ac:dyDescent="0.25">
      <c r="B851" s="61" t="s">
        <v>115</v>
      </c>
      <c r="C851" s="62" t="s">
        <v>658</v>
      </c>
      <c r="D851" s="62" t="s">
        <v>659</v>
      </c>
      <c r="E851" s="63" t="s">
        <v>613</v>
      </c>
      <c r="F851" s="5"/>
      <c r="G851" s="69"/>
      <c r="H851" s="5"/>
      <c r="I851" s="5"/>
      <c r="J851" s="5"/>
    </row>
    <row r="852" spans="2:11" x14ac:dyDescent="0.25">
      <c r="B852" s="35" t="s">
        <v>116</v>
      </c>
      <c r="C852" s="39">
        <v>5375023.25461422</v>
      </c>
      <c r="D852" s="47">
        <v>0.84102363391322033</v>
      </c>
      <c r="E852" s="36">
        <v>4.7000000000000002E-3</v>
      </c>
      <c r="F852" s="5"/>
      <c r="G852" s="69"/>
      <c r="H852" s="5"/>
      <c r="I852" s="5"/>
      <c r="J852" s="5"/>
    </row>
    <row r="853" spans="2:11" x14ac:dyDescent="0.25">
      <c r="B853" s="35" t="s">
        <v>117</v>
      </c>
      <c r="C853" s="39">
        <v>706521.36264480616</v>
      </c>
      <c r="D853" s="47">
        <v>0.1105485754575591</v>
      </c>
      <c r="E853" s="36">
        <v>3.0499999999999999E-2</v>
      </c>
      <c r="F853" s="5"/>
      <c r="G853" s="69"/>
      <c r="H853" s="5"/>
      <c r="I853" s="5"/>
      <c r="J853" s="5"/>
    </row>
    <row r="854" spans="2:11" x14ac:dyDescent="0.25">
      <c r="B854" s="35" t="s">
        <v>1</v>
      </c>
      <c r="C854" s="39">
        <v>309504.38287987391</v>
      </c>
      <c r="D854" s="47">
        <v>4.8427790629230062E-2</v>
      </c>
      <c r="E854" s="36">
        <v>4.7500000000000001E-2</v>
      </c>
      <c r="F854" s="5"/>
      <c r="G854" s="69"/>
      <c r="H854" s="5"/>
      <c r="I854" s="5"/>
      <c r="J854" s="5"/>
    </row>
    <row r="855" spans="2:11" ht="15.75" thickBot="1" x14ac:dyDescent="0.3">
      <c r="B855" s="37" t="s">
        <v>17</v>
      </c>
      <c r="C855" s="49">
        <f>SUM(C852:C854)</f>
        <v>6391049.0001389002</v>
      </c>
      <c r="D855" s="55">
        <f>SUM(D852:D854)</f>
        <v>1.0000000000000095</v>
      </c>
      <c r="E855" s="38">
        <v>0</v>
      </c>
      <c r="F855" s="5"/>
      <c r="G855" s="69"/>
      <c r="H855" s="5"/>
      <c r="I855" s="5"/>
      <c r="J855" s="5"/>
    </row>
    <row r="856" spans="2:11" x14ac:dyDescent="0.2">
      <c r="B856" s="15"/>
      <c r="C856" s="19"/>
      <c r="D856" s="18"/>
      <c r="E856" s="22"/>
      <c r="F856" s="5"/>
      <c r="K856" s="1"/>
    </row>
    <row r="857" spans="2:11" x14ac:dyDescent="0.2">
      <c r="B857" s="15"/>
      <c r="C857" s="19"/>
      <c r="D857" s="18"/>
      <c r="E857" s="22"/>
      <c r="F857" s="5"/>
      <c r="K857" s="1"/>
    </row>
    <row r="858" spans="2:11" x14ac:dyDescent="0.2">
      <c r="F858" s="5"/>
      <c r="K858" s="1"/>
    </row>
    <row r="859" spans="2:11" x14ac:dyDescent="0.2">
      <c r="F859" s="5"/>
      <c r="K859" s="1"/>
    </row>
    <row r="860" spans="2:11" x14ac:dyDescent="0.2">
      <c r="B860" s="15"/>
      <c r="C860" s="19"/>
      <c r="D860" s="18"/>
      <c r="E860" s="22"/>
      <c r="F860" s="5"/>
      <c r="K860" s="1"/>
    </row>
    <row r="861" spans="2:11" x14ac:dyDescent="0.2">
      <c r="B861" s="15"/>
      <c r="C861" s="19"/>
      <c r="D861" s="18"/>
      <c r="E861" s="22"/>
      <c r="F861" s="5"/>
      <c r="K861" s="1"/>
    </row>
    <row r="862" spans="2:11" x14ac:dyDescent="0.2">
      <c r="B862" s="15"/>
      <c r="C862" s="19"/>
      <c r="D862" s="18"/>
      <c r="E862" s="22"/>
      <c r="F862" s="5"/>
      <c r="K862" s="1"/>
    </row>
    <row r="863" spans="2:11" x14ac:dyDescent="0.2">
      <c r="B863" s="15"/>
      <c r="C863" s="19"/>
      <c r="D863" s="18"/>
      <c r="E863" s="22"/>
      <c r="F863" s="5"/>
      <c r="K863" s="1"/>
    </row>
    <row r="864" spans="2:11" x14ac:dyDescent="0.2">
      <c r="F864" s="5"/>
      <c r="K864" s="1"/>
    </row>
    <row r="865" spans="2:11" ht="15.75" thickBot="1" x14ac:dyDescent="0.3">
      <c r="F865" s="5"/>
      <c r="G865" s="69"/>
      <c r="H865" s="5"/>
      <c r="I865" s="5"/>
      <c r="J865" s="5"/>
      <c r="K865" s="5"/>
    </row>
    <row r="866" spans="2:11" ht="24" x14ac:dyDescent="0.25">
      <c r="B866" s="61" t="s">
        <v>118</v>
      </c>
      <c r="C866" s="62" t="s">
        <v>658</v>
      </c>
      <c r="D866" s="62" t="s">
        <v>659</v>
      </c>
      <c r="E866" s="63" t="s">
        <v>613</v>
      </c>
      <c r="F866" s="5"/>
      <c r="G866" s="69"/>
      <c r="H866" s="5"/>
      <c r="I866" s="5"/>
      <c r="J866" s="5"/>
    </row>
    <row r="867" spans="2:11" x14ac:dyDescent="0.25">
      <c r="B867" s="35" t="s">
        <v>119</v>
      </c>
      <c r="C867" s="39">
        <v>1159560.23639978</v>
      </c>
      <c r="D867" s="47">
        <v>0.18143504084769022</v>
      </c>
      <c r="E867" s="36">
        <v>2.2599999999999999E-2</v>
      </c>
      <c r="F867" s="5"/>
      <c r="G867" s="69"/>
      <c r="H867" s="5"/>
      <c r="I867" s="5"/>
      <c r="J867" s="5"/>
    </row>
    <row r="868" spans="2:11" x14ac:dyDescent="0.25">
      <c r="B868" s="35" t="s">
        <v>120</v>
      </c>
      <c r="C868" s="39">
        <v>4945955.2193233417</v>
      </c>
      <c r="D868" s="47">
        <v>0.77388785772349666</v>
      </c>
      <c r="E868" s="36">
        <v>5.7000000000000002E-3</v>
      </c>
      <c r="F868" s="5"/>
      <c r="G868" s="69"/>
      <c r="H868" s="5"/>
      <c r="I868" s="5"/>
      <c r="J868" s="5"/>
    </row>
    <row r="869" spans="2:11" x14ac:dyDescent="0.25">
      <c r="B869" s="35" t="s">
        <v>1</v>
      </c>
      <c r="C869" s="39">
        <v>285533.54441573453</v>
      </c>
      <c r="D869" s="47">
        <v>4.4677101428815764E-2</v>
      </c>
      <c r="E869" s="36">
        <v>4.7899999999999998E-2</v>
      </c>
      <c r="F869" s="5"/>
      <c r="G869" s="69"/>
      <c r="H869" s="5"/>
      <c r="I869" s="5"/>
      <c r="J869" s="5"/>
    </row>
    <row r="870" spans="2:11" ht="15.75" thickBot="1" x14ac:dyDescent="0.3">
      <c r="B870" s="37" t="s">
        <v>17</v>
      </c>
      <c r="C870" s="49">
        <f>SUM(C867:C869)</f>
        <v>6391049.0001388565</v>
      </c>
      <c r="D870" s="55">
        <f>SUM(D867:D869)</f>
        <v>1.0000000000000027</v>
      </c>
      <c r="E870" s="38">
        <v>0</v>
      </c>
      <c r="F870" s="5"/>
      <c r="G870" s="69"/>
      <c r="H870" s="5"/>
      <c r="I870" s="5"/>
      <c r="J870" s="5"/>
    </row>
    <row r="871" spans="2:11" x14ac:dyDescent="0.2">
      <c r="B871" s="15"/>
      <c r="C871" s="19"/>
      <c r="D871" s="18"/>
      <c r="E871" s="22"/>
      <c r="F871" s="5"/>
      <c r="K871" s="1"/>
    </row>
    <row r="872" spans="2:11" x14ac:dyDescent="0.2">
      <c r="B872" s="15"/>
      <c r="C872" s="19"/>
      <c r="D872" s="18"/>
      <c r="E872" s="22"/>
      <c r="F872" s="5"/>
      <c r="K872" s="1"/>
    </row>
    <row r="873" spans="2:11" x14ac:dyDescent="0.2">
      <c r="F873" s="5"/>
      <c r="K873" s="1"/>
    </row>
    <row r="874" spans="2:11" x14ac:dyDescent="0.2">
      <c r="B874" s="15"/>
      <c r="C874" s="19"/>
      <c r="D874" s="18"/>
      <c r="E874" s="22"/>
      <c r="F874" s="5"/>
      <c r="K874" s="1"/>
    </row>
    <row r="875" spans="2:11" x14ac:dyDescent="0.2">
      <c r="B875" s="15"/>
      <c r="C875" s="19"/>
      <c r="D875" s="18"/>
      <c r="E875" s="22"/>
      <c r="F875" s="5"/>
      <c r="K875" s="1"/>
    </row>
    <row r="876" spans="2:11" x14ac:dyDescent="0.2">
      <c r="B876" s="15"/>
      <c r="C876" s="19"/>
      <c r="D876" s="18"/>
      <c r="E876" s="22"/>
      <c r="F876" s="5"/>
      <c r="K876" s="1"/>
    </row>
    <row r="877" spans="2:11" x14ac:dyDescent="0.2">
      <c r="B877" s="15"/>
      <c r="C877" s="19"/>
      <c r="D877" s="18"/>
      <c r="E877" s="22"/>
      <c r="F877" s="5"/>
      <c r="K877" s="1"/>
    </row>
    <row r="878" spans="2:11" x14ac:dyDescent="0.2">
      <c r="B878" s="15"/>
      <c r="C878" s="19"/>
      <c r="D878" s="18"/>
      <c r="E878" s="22"/>
      <c r="F878" s="5"/>
      <c r="K878" s="1"/>
    </row>
    <row r="879" spans="2:11" x14ac:dyDescent="0.2">
      <c r="F879" s="5"/>
      <c r="K879" s="1"/>
    </row>
    <row r="880" spans="2:11" ht="15.75" thickBot="1" x14ac:dyDescent="0.3">
      <c r="F880" s="5"/>
      <c r="G880" s="69"/>
      <c r="H880" s="5"/>
      <c r="I880" s="5"/>
      <c r="J880" s="5"/>
      <c r="K880" s="5"/>
    </row>
    <row r="881" spans="2:11" ht="24" x14ac:dyDescent="0.25">
      <c r="B881" s="61" t="s">
        <v>121</v>
      </c>
      <c r="C881" s="62" t="s">
        <v>658</v>
      </c>
      <c r="D881" s="62" t="s">
        <v>659</v>
      </c>
      <c r="E881" s="63" t="s">
        <v>613</v>
      </c>
      <c r="F881" s="5"/>
      <c r="G881" s="69"/>
      <c r="H881" s="5"/>
      <c r="I881" s="5"/>
      <c r="J881" s="5"/>
    </row>
    <row r="882" spans="2:11" x14ac:dyDescent="0.25">
      <c r="B882" s="35" t="s">
        <v>122</v>
      </c>
      <c r="C882" s="39">
        <v>4909885.3024671897</v>
      </c>
      <c r="D882" s="47">
        <v>0.76824403980638034</v>
      </c>
      <c r="E882" s="36">
        <v>5.7999999999999996E-3</v>
      </c>
      <c r="F882" s="5"/>
      <c r="G882" s="69"/>
      <c r="H882" s="5"/>
      <c r="I882" s="5"/>
      <c r="J882" s="5"/>
    </row>
    <row r="883" spans="2:11" x14ac:dyDescent="0.25">
      <c r="B883" s="35" t="s">
        <v>123</v>
      </c>
      <c r="C883" s="39">
        <v>1206588.9376718544</v>
      </c>
      <c r="D883" s="47">
        <v>0.188793567009992</v>
      </c>
      <c r="E883" s="36">
        <v>2.1999999999999999E-2</v>
      </c>
      <c r="F883" s="5"/>
      <c r="G883" s="69"/>
      <c r="H883" s="5"/>
      <c r="I883" s="5"/>
      <c r="J883" s="5"/>
    </row>
    <row r="884" spans="2:11" x14ac:dyDescent="0.25">
      <c r="B884" s="35" t="s">
        <v>1</v>
      </c>
      <c r="C884" s="39">
        <v>274574.75999981049</v>
      </c>
      <c r="D884" s="47">
        <v>4.2962393183630043E-2</v>
      </c>
      <c r="E884" s="36">
        <v>4.82E-2</v>
      </c>
      <c r="F884" s="5"/>
      <c r="G884" s="69"/>
      <c r="H884" s="5"/>
      <c r="I884" s="5"/>
      <c r="J884" s="5"/>
    </row>
    <row r="885" spans="2:11" ht="15.75" thickBot="1" x14ac:dyDescent="0.3">
      <c r="B885" s="37" t="s">
        <v>17</v>
      </c>
      <c r="C885" s="49">
        <f>SUM(C882:C884)</f>
        <v>6391049.0001388546</v>
      </c>
      <c r="D885" s="55">
        <f>SUM(D882:D884)</f>
        <v>1.0000000000000024</v>
      </c>
      <c r="E885" s="38">
        <v>0</v>
      </c>
      <c r="F885" s="5"/>
      <c r="G885" s="69"/>
      <c r="H885" s="5"/>
      <c r="I885" s="5"/>
      <c r="J885" s="5"/>
    </row>
    <row r="886" spans="2:11" x14ac:dyDescent="0.2">
      <c r="B886" s="15"/>
      <c r="C886" s="19"/>
      <c r="D886" s="18"/>
      <c r="E886" s="22"/>
      <c r="F886" s="5"/>
      <c r="K886" s="1"/>
    </row>
    <row r="887" spans="2:11" x14ac:dyDescent="0.2">
      <c r="F887" s="5"/>
      <c r="K887" s="1"/>
    </row>
    <row r="888" spans="2:11" x14ac:dyDescent="0.2">
      <c r="F888" s="5"/>
      <c r="K888" s="1"/>
    </row>
    <row r="889" spans="2:11" x14ac:dyDescent="0.2">
      <c r="B889" s="15"/>
      <c r="C889" s="19"/>
      <c r="D889" s="18"/>
      <c r="E889" s="22"/>
      <c r="F889" s="5"/>
      <c r="K889" s="1"/>
    </row>
    <row r="890" spans="2:11" x14ac:dyDescent="0.2">
      <c r="B890" s="15"/>
      <c r="C890" s="19"/>
      <c r="D890" s="18"/>
      <c r="E890" s="22"/>
      <c r="F890" s="5"/>
      <c r="K890" s="1"/>
    </row>
    <row r="891" spans="2:11" x14ac:dyDescent="0.2">
      <c r="B891" s="15"/>
      <c r="C891" s="19"/>
      <c r="D891" s="18"/>
      <c r="E891" s="22"/>
      <c r="F891" s="5"/>
      <c r="K891" s="1"/>
    </row>
    <row r="892" spans="2:11" x14ac:dyDescent="0.2">
      <c r="B892" s="15"/>
      <c r="C892" s="19"/>
      <c r="D892" s="18"/>
      <c r="E892" s="22"/>
      <c r="F892" s="5"/>
      <c r="K892" s="1"/>
    </row>
    <row r="893" spans="2:11" x14ac:dyDescent="0.2">
      <c r="B893" s="15"/>
      <c r="C893" s="19"/>
      <c r="D893" s="18"/>
      <c r="E893" s="22"/>
      <c r="F893" s="5"/>
      <c r="K893" s="1"/>
    </row>
    <row r="894" spans="2:11" x14ac:dyDescent="0.2">
      <c r="F894" s="5"/>
      <c r="K894" s="1"/>
    </row>
    <row r="895" spans="2:11" ht="15.75" thickBot="1" x14ac:dyDescent="0.3">
      <c r="F895" s="5"/>
      <c r="G895" s="69"/>
      <c r="H895" s="5"/>
      <c r="I895" s="5"/>
      <c r="J895" s="5"/>
      <c r="K895" s="5"/>
    </row>
    <row r="896" spans="2:11" ht="24" x14ac:dyDescent="0.25">
      <c r="B896" s="61" t="s">
        <v>124</v>
      </c>
      <c r="C896" s="62" t="s">
        <v>658</v>
      </c>
      <c r="D896" s="62" t="s">
        <v>659</v>
      </c>
      <c r="E896" s="63" t="s">
        <v>613</v>
      </c>
      <c r="F896" s="5"/>
      <c r="G896" s="69"/>
      <c r="H896" s="5"/>
      <c r="I896" s="5"/>
      <c r="J896" s="5"/>
    </row>
    <row r="897" spans="2:11" ht="15.75" customHeight="1" x14ac:dyDescent="0.25">
      <c r="B897" s="35" t="s">
        <v>125</v>
      </c>
      <c r="C897" s="39">
        <v>3717271.1536622299</v>
      </c>
      <c r="D897" s="47">
        <v>0.58163709174839306</v>
      </c>
      <c r="E897" s="36">
        <v>8.9999999999999993E-3</v>
      </c>
      <c r="F897" s="5"/>
      <c r="G897" s="69"/>
      <c r="H897" s="5"/>
      <c r="I897" s="5"/>
      <c r="J897" s="5"/>
    </row>
    <row r="898" spans="2:11" x14ac:dyDescent="0.25">
      <c r="B898" s="35" t="s">
        <v>126</v>
      </c>
      <c r="C898" s="39">
        <v>2457828.5865977695</v>
      </c>
      <c r="D898" s="47">
        <v>0.38457357885135529</v>
      </c>
      <c r="E898" s="36">
        <v>1.34E-2</v>
      </c>
      <c r="F898" s="5"/>
      <c r="G898" s="69"/>
      <c r="H898" s="5"/>
      <c r="I898" s="5"/>
      <c r="J898" s="5"/>
    </row>
    <row r="899" spans="2:11" x14ac:dyDescent="0.25">
      <c r="B899" s="35" t="s">
        <v>1</v>
      </c>
      <c r="C899" s="39">
        <v>215949.25987887123</v>
      </c>
      <c r="D899" s="47">
        <v>3.3789329400256501E-2</v>
      </c>
      <c r="E899" s="36">
        <v>5.6000000000000001E-2</v>
      </c>
      <c r="F899" s="5"/>
      <c r="G899" s="69"/>
      <c r="H899" s="5"/>
      <c r="I899" s="5"/>
      <c r="J899" s="5"/>
    </row>
    <row r="900" spans="2:11" ht="15.75" thickBot="1" x14ac:dyDescent="0.3">
      <c r="B900" s="37" t="s">
        <v>17</v>
      </c>
      <c r="C900" s="49">
        <f>SUM(C897:C899)</f>
        <v>6391049.0001388704</v>
      </c>
      <c r="D900" s="55">
        <f>SUM(D897:D899)</f>
        <v>1.0000000000000049</v>
      </c>
      <c r="E900" s="38">
        <v>0</v>
      </c>
      <c r="F900" s="5"/>
      <c r="G900" s="69"/>
      <c r="H900" s="5"/>
      <c r="I900" s="5"/>
      <c r="J900" s="5"/>
    </row>
    <row r="901" spans="2:11" x14ac:dyDescent="0.2">
      <c r="B901" s="15"/>
      <c r="C901" s="19"/>
      <c r="D901" s="18"/>
      <c r="E901" s="22"/>
      <c r="F901" s="5"/>
      <c r="K901" s="1"/>
    </row>
    <row r="902" spans="2:11" x14ac:dyDescent="0.2">
      <c r="B902" s="15"/>
      <c r="C902" s="19"/>
      <c r="D902" s="18"/>
      <c r="E902" s="22"/>
      <c r="F902" s="5"/>
      <c r="K902" s="1"/>
    </row>
    <row r="903" spans="2:11" x14ac:dyDescent="0.2">
      <c r="F903" s="5"/>
      <c r="K903" s="1"/>
    </row>
    <row r="904" spans="2:11" x14ac:dyDescent="0.2">
      <c r="F904" s="5"/>
      <c r="K904" s="1"/>
    </row>
    <row r="905" spans="2:11" x14ac:dyDescent="0.2">
      <c r="B905" s="15"/>
      <c r="C905" s="19"/>
      <c r="D905" s="18"/>
      <c r="E905" s="22"/>
      <c r="F905" s="5"/>
      <c r="K905" s="1"/>
    </row>
    <row r="906" spans="2:11" x14ac:dyDescent="0.2">
      <c r="B906" s="15"/>
      <c r="C906" s="19"/>
      <c r="D906" s="18"/>
      <c r="E906" s="22"/>
      <c r="F906" s="5"/>
      <c r="K906" s="1"/>
    </row>
    <row r="907" spans="2:11" x14ac:dyDescent="0.2">
      <c r="B907" s="15"/>
      <c r="C907" s="19"/>
      <c r="D907" s="18"/>
      <c r="E907" s="22"/>
      <c r="F907" s="5"/>
      <c r="K907" s="1"/>
    </row>
    <row r="908" spans="2:11" x14ac:dyDescent="0.2">
      <c r="B908" s="15"/>
      <c r="C908" s="19"/>
      <c r="D908" s="18"/>
      <c r="E908" s="22"/>
      <c r="F908" s="5"/>
      <c r="K908" s="1"/>
    </row>
    <row r="909" spans="2:11" x14ac:dyDescent="0.2">
      <c r="F909" s="5"/>
      <c r="K909" s="1"/>
    </row>
    <row r="910" spans="2:11" ht="15.75" thickBot="1" x14ac:dyDescent="0.3">
      <c r="F910" s="5"/>
      <c r="G910" s="69"/>
      <c r="H910" s="5"/>
      <c r="I910" s="5"/>
      <c r="J910" s="5"/>
      <c r="K910" s="5"/>
    </row>
    <row r="911" spans="2:11" ht="24" x14ac:dyDescent="0.25">
      <c r="B911" s="61" t="s">
        <v>127</v>
      </c>
      <c r="C911" s="62" t="s">
        <v>658</v>
      </c>
      <c r="D911" s="62" t="s">
        <v>659</v>
      </c>
      <c r="E911" s="63" t="s">
        <v>613</v>
      </c>
      <c r="F911" s="5"/>
      <c r="G911" s="69"/>
      <c r="H911" s="5"/>
      <c r="I911" s="5"/>
      <c r="J911" s="5"/>
    </row>
    <row r="912" spans="2:11" x14ac:dyDescent="0.25">
      <c r="B912" s="35" t="s">
        <v>128</v>
      </c>
      <c r="C912" s="39">
        <v>4073004.079432684</v>
      </c>
      <c r="D912" s="47">
        <v>0.63729820868909026</v>
      </c>
      <c r="E912" s="36">
        <v>8.0000000000000002E-3</v>
      </c>
      <c r="F912" s="5"/>
      <c r="G912" s="69"/>
      <c r="H912" s="5"/>
      <c r="I912" s="5"/>
      <c r="J912" s="5"/>
    </row>
    <row r="913" spans="2:11" x14ac:dyDescent="0.25">
      <c r="B913" s="35" t="s">
        <v>129</v>
      </c>
      <c r="C913" s="39">
        <v>1872137.777569931</v>
      </c>
      <c r="D913" s="47">
        <v>0.29293121951173595</v>
      </c>
      <c r="E913" s="36">
        <v>1.6400000000000001E-2</v>
      </c>
    </row>
    <row r="914" spans="2:11" x14ac:dyDescent="0.25">
      <c r="B914" s="35" t="s">
        <v>1</v>
      </c>
      <c r="C914" s="39">
        <v>445907.14313624444</v>
      </c>
      <c r="D914" s="47">
        <v>6.9770571799176867E-2</v>
      </c>
      <c r="E914" s="36">
        <v>3.8100000000000002E-2</v>
      </c>
    </row>
    <row r="915" spans="2:11" ht="15.75" thickBot="1" x14ac:dyDescent="0.3">
      <c r="B915" s="37" t="s">
        <v>17</v>
      </c>
      <c r="C915" s="49">
        <f>SUM(C912:C914)</f>
        <v>6391049.0001388593</v>
      </c>
      <c r="D915" s="55">
        <f>SUM(D912:D914)</f>
        <v>1.0000000000000031</v>
      </c>
      <c r="E915" s="38">
        <v>0</v>
      </c>
    </row>
    <row r="916" spans="2:11" x14ac:dyDescent="0.2">
      <c r="B916" s="15"/>
      <c r="C916" s="19"/>
      <c r="D916" s="18"/>
      <c r="E916" s="22"/>
      <c r="F916" s="5"/>
      <c r="K916" s="1"/>
    </row>
    <row r="917" spans="2:11" x14ac:dyDescent="0.2">
      <c r="F917" s="5"/>
      <c r="K917" s="1"/>
    </row>
    <row r="918" spans="2:11" x14ac:dyDescent="0.2">
      <c r="F918" s="5"/>
      <c r="K918" s="1"/>
    </row>
    <row r="919" spans="2:11" x14ac:dyDescent="0.2">
      <c r="B919" s="15"/>
      <c r="C919" s="19"/>
      <c r="D919" s="18"/>
      <c r="E919" s="22"/>
      <c r="F919" s="5"/>
      <c r="K919" s="1"/>
    </row>
    <row r="920" spans="2:11" x14ac:dyDescent="0.2">
      <c r="B920" s="15"/>
      <c r="C920" s="19"/>
      <c r="D920" s="18"/>
      <c r="E920" s="22"/>
      <c r="F920" s="5"/>
      <c r="K920" s="1"/>
    </row>
    <row r="921" spans="2:11" x14ac:dyDescent="0.2">
      <c r="B921" s="15"/>
      <c r="C921" s="19"/>
      <c r="D921" s="18"/>
      <c r="E921" s="22"/>
      <c r="F921" s="5"/>
      <c r="K921" s="1"/>
    </row>
    <row r="922" spans="2:11" x14ac:dyDescent="0.2">
      <c r="B922" s="15"/>
      <c r="C922" s="19"/>
      <c r="D922" s="18"/>
      <c r="E922" s="22"/>
      <c r="F922" s="5"/>
      <c r="K922" s="1"/>
    </row>
    <row r="923" spans="2:11" x14ac:dyDescent="0.2">
      <c r="B923" s="15"/>
      <c r="C923" s="19"/>
      <c r="D923" s="18"/>
      <c r="E923" s="22"/>
      <c r="F923" s="5"/>
      <c r="K923" s="1"/>
    </row>
    <row r="924" spans="2:11" x14ac:dyDescent="0.2">
      <c r="F924" s="5"/>
      <c r="K924" s="1"/>
    </row>
    <row r="925" spans="2:11" ht="15.75" thickBot="1" x14ac:dyDescent="0.3">
      <c r="F925" s="5"/>
      <c r="G925" s="69"/>
      <c r="H925" s="5"/>
      <c r="I925" s="5"/>
      <c r="J925" s="5"/>
      <c r="K925" s="5"/>
    </row>
    <row r="926" spans="2:11" ht="24" x14ac:dyDescent="0.25">
      <c r="B926" s="61" t="s">
        <v>130</v>
      </c>
      <c r="C926" s="62" t="s">
        <v>658</v>
      </c>
      <c r="D926" s="62" t="s">
        <v>659</v>
      </c>
      <c r="E926" s="63" t="s">
        <v>613</v>
      </c>
      <c r="F926" s="5"/>
      <c r="G926" s="69"/>
      <c r="H926" s="5"/>
      <c r="I926" s="5"/>
      <c r="J926" s="5"/>
    </row>
    <row r="927" spans="2:11" x14ac:dyDescent="0.25">
      <c r="B927" s="35" t="s">
        <v>131</v>
      </c>
      <c r="C927" s="39">
        <v>2984387.0017243619</v>
      </c>
      <c r="D927" s="47">
        <v>0.46696356132765193</v>
      </c>
      <c r="E927" s="36">
        <v>1.1299999999999999E-2</v>
      </c>
    </row>
    <row r="928" spans="2:11" x14ac:dyDescent="0.25">
      <c r="B928" s="35" t="s">
        <v>132</v>
      </c>
      <c r="C928" s="39">
        <v>3005627.9510017768</v>
      </c>
      <c r="D928" s="47">
        <v>0.47028710794370099</v>
      </c>
      <c r="E928" s="36">
        <v>1.1299999999999999E-2</v>
      </c>
    </row>
    <row r="929" spans="2:11" x14ac:dyDescent="0.25">
      <c r="B929" s="35" t="s">
        <v>1</v>
      </c>
      <c r="C929" s="39">
        <v>401034.04741271684</v>
      </c>
      <c r="D929" s="47">
        <v>6.2749330728649508E-2</v>
      </c>
      <c r="E929" s="36">
        <v>3.9E-2</v>
      </c>
    </row>
    <row r="930" spans="2:11" ht="15.75" thickBot="1" x14ac:dyDescent="0.3">
      <c r="B930" s="37" t="s">
        <v>17</v>
      </c>
      <c r="C930" s="49">
        <f>SUM(C927:C929)</f>
        <v>6391049.0001388555</v>
      </c>
      <c r="D930" s="55">
        <f>SUM(D927:D929)</f>
        <v>1.0000000000000024</v>
      </c>
      <c r="E930" s="38">
        <v>0</v>
      </c>
    </row>
    <row r="931" spans="2:11" x14ac:dyDescent="0.2">
      <c r="B931" s="15"/>
      <c r="C931" s="19"/>
      <c r="D931" s="18"/>
      <c r="E931" s="22"/>
      <c r="F931" s="5"/>
      <c r="K931" s="1"/>
    </row>
    <row r="932" spans="2:11" x14ac:dyDescent="0.2">
      <c r="B932" s="15"/>
      <c r="C932" s="19"/>
      <c r="D932" s="18"/>
      <c r="E932" s="22"/>
      <c r="F932" s="5"/>
      <c r="K932" s="1"/>
    </row>
    <row r="933" spans="2:11" x14ac:dyDescent="0.2">
      <c r="F933" s="5"/>
      <c r="K933" s="1"/>
    </row>
    <row r="934" spans="2:11" x14ac:dyDescent="0.2">
      <c r="B934" s="15"/>
      <c r="C934" s="19"/>
      <c r="D934" s="18"/>
      <c r="E934" s="22"/>
      <c r="F934" s="5"/>
      <c r="K934" s="1"/>
    </row>
    <row r="935" spans="2:11" x14ac:dyDescent="0.2">
      <c r="B935" s="15"/>
      <c r="C935" s="19"/>
      <c r="D935" s="18"/>
      <c r="E935" s="22"/>
      <c r="F935" s="5"/>
      <c r="K935" s="1"/>
    </row>
    <row r="936" spans="2:11" x14ac:dyDescent="0.2">
      <c r="B936" s="15"/>
      <c r="C936" s="19"/>
      <c r="D936" s="18"/>
      <c r="E936" s="22"/>
      <c r="F936" s="5"/>
      <c r="K936" s="1"/>
    </row>
    <row r="937" spans="2:11" x14ac:dyDescent="0.2">
      <c r="B937" s="15"/>
      <c r="C937" s="19"/>
      <c r="D937" s="18"/>
      <c r="E937" s="22"/>
      <c r="F937" s="5"/>
      <c r="K937" s="1"/>
    </row>
    <row r="938" spans="2:11" x14ac:dyDescent="0.2">
      <c r="B938" s="15"/>
      <c r="C938" s="19"/>
      <c r="D938" s="18"/>
      <c r="E938" s="22"/>
      <c r="F938" s="5"/>
      <c r="K938" s="1"/>
    </row>
    <row r="939" spans="2:11" x14ac:dyDescent="0.2">
      <c r="F939" s="5"/>
      <c r="K939" s="1"/>
    </row>
    <row r="940" spans="2:11" x14ac:dyDescent="0.25">
      <c r="F940" s="5"/>
      <c r="G940" s="69"/>
      <c r="H940" s="5"/>
      <c r="I940" s="5"/>
      <c r="J940" s="5"/>
      <c r="K940" s="5"/>
    </row>
    <row r="942" spans="2:11" ht="15.75" thickBot="1" x14ac:dyDescent="0.3"/>
    <row r="943" spans="2:11" ht="36" x14ac:dyDescent="0.25">
      <c r="B943" s="61" t="s">
        <v>133</v>
      </c>
      <c r="C943" s="62" t="s">
        <v>658</v>
      </c>
      <c r="D943" s="62" t="s">
        <v>659</v>
      </c>
      <c r="E943" s="63" t="s">
        <v>613</v>
      </c>
    </row>
    <row r="944" spans="2:11" x14ac:dyDescent="0.25">
      <c r="B944" s="35" t="s">
        <v>134</v>
      </c>
      <c r="C944" s="39">
        <v>301617.9465297627</v>
      </c>
      <c r="D944" s="47">
        <v>4.7193809110712553E-2</v>
      </c>
      <c r="E944" s="36">
        <v>4.8300000000000003E-2</v>
      </c>
    </row>
    <row r="945" spans="2:11" x14ac:dyDescent="0.25">
      <c r="B945" s="35" t="s">
        <v>135</v>
      </c>
      <c r="C945" s="39">
        <v>1467966.252421309</v>
      </c>
      <c r="D945" s="47">
        <v>0.22969097129272811</v>
      </c>
      <c r="E945" s="36">
        <v>1.9599999999999999E-2</v>
      </c>
    </row>
    <row r="946" spans="2:11" x14ac:dyDescent="0.25">
      <c r="B946" s="35" t="s">
        <v>136</v>
      </c>
      <c r="C946" s="39">
        <v>3235054.2832475314</v>
      </c>
      <c r="D946" s="47">
        <v>0.50618517917438166</v>
      </c>
      <c r="E946" s="36">
        <v>1.0500000000000001E-2</v>
      </c>
    </row>
    <row r="947" spans="2:11" x14ac:dyDescent="0.25">
      <c r="B947" s="35" t="s">
        <v>137</v>
      </c>
      <c r="C947" s="39">
        <v>1364931.5656004478</v>
      </c>
      <c r="D947" s="47">
        <v>0.21356925374391525</v>
      </c>
      <c r="E947" s="36">
        <v>2.0299999999999999E-2</v>
      </c>
    </row>
    <row r="948" spans="2:11" x14ac:dyDescent="0.25">
      <c r="B948" s="35" t="s">
        <v>1</v>
      </c>
      <c r="C948" s="39">
        <v>21478.952339770007</v>
      </c>
      <c r="D948" s="47">
        <v>3.3607866782594527E-3</v>
      </c>
      <c r="E948" s="36">
        <v>0.1865</v>
      </c>
    </row>
    <row r="949" spans="2:11" ht="15.75" thickBot="1" x14ac:dyDescent="0.3">
      <c r="B949" s="37" t="s">
        <v>17</v>
      </c>
      <c r="C949" s="49">
        <f>SUM(C944:C948)</f>
        <v>6391049.0001388211</v>
      </c>
      <c r="D949" s="55">
        <f>SUM(D944:D948)</f>
        <v>0.999999999999997</v>
      </c>
      <c r="E949" s="38">
        <v>0</v>
      </c>
    </row>
    <row r="950" spans="2:11" x14ac:dyDescent="0.2">
      <c r="B950" s="15"/>
      <c r="C950" s="19"/>
      <c r="D950" s="18"/>
      <c r="E950" s="22"/>
      <c r="F950" s="5"/>
      <c r="K950" s="1"/>
    </row>
    <row r="951" spans="2:11" x14ac:dyDescent="0.2">
      <c r="B951" s="15"/>
      <c r="C951" s="19"/>
      <c r="D951" s="18"/>
      <c r="E951" s="22"/>
      <c r="F951" s="5"/>
      <c r="K951" s="1"/>
    </row>
    <row r="952" spans="2:11" x14ac:dyDescent="0.2">
      <c r="F952" s="5"/>
      <c r="K952" s="1"/>
    </row>
    <row r="953" spans="2:11" x14ac:dyDescent="0.2">
      <c r="B953" s="15"/>
      <c r="C953" s="19"/>
      <c r="D953" s="18"/>
      <c r="E953" s="22"/>
      <c r="F953" s="5"/>
      <c r="K953" s="1"/>
    </row>
    <row r="954" spans="2:11" x14ac:dyDescent="0.2">
      <c r="B954" s="15"/>
      <c r="C954" s="19"/>
      <c r="D954" s="18"/>
      <c r="E954" s="22"/>
      <c r="F954" s="5"/>
      <c r="K954" s="1"/>
    </row>
    <row r="955" spans="2:11" x14ac:dyDescent="0.2">
      <c r="B955" s="15"/>
      <c r="C955" s="19"/>
      <c r="D955" s="18"/>
      <c r="E955" s="22"/>
      <c r="F955" s="5"/>
      <c r="K955" s="1"/>
    </row>
    <row r="956" spans="2:11" x14ac:dyDescent="0.2">
      <c r="B956" s="15"/>
      <c r="C956" s="19"/>
      <c r="D956" s="18"/>
      <c r="E956" s="22"/>
      <c r="F956" s="5"/>
      <c r="K956" s="1"/>
    </row>
    <row r="957" spans="2:11" x14ac:dyDescent="0.2">
      <c r="B957" s="15"/>
      <c r="C957" s="19"/>
      <c r="D957" s="18"/>
      <c r="E957" s="22"/>
      <c r="F957" s="5"/>
      <c r="K957" s="1"/>
    </row>
    <row r="958" spans="2:11" x14ac:dyDescent="0.2">
      <c r="F958" s="5"/>
      <c r="K958" s="1"/>
    </row>
    <row r="959" spans="2:11" x14ac:dyDescent="0.25">
      <c r="F959" s="5"/>
      <c r="G959" s="69"/>
      <c r="H959" s="5"/>
      <c r="I959" s="5"/>
      <c r="J959" s="5"/>
      <c r="K959" s="5"/>
    </row>
    <row r="961" spans="2:11" ht="15.75" thickBot="1" x14ac:dyDescent="0.3"/>
    <row r="962" spans="2:11" ht="36" x14ac:dyDescent="0.25">
      <c r="B962" s="61" t="s">
        <v>138</v>
      </c>
      <c r="C962" s="62" t="s">
        <v>658</v>
      </c>
      <c r="D962" s="62" t="s">
        <v>659</v>
      </c>
      <c r="E962" s="63" t="s">
        <v>613</v>
      </c>
    </row>
    <row r="963" spans="2:11" x14ac:dyDescent="0.25">
      <c r="B963" s="35" t="s">
        <v>134</v>
      </c>
      <c r="C963" s="39">
        <v>290676.8885024545</v>
      </c>
      <c r="D963" s="47">
        <v>4.5481874492925935E-2</v>
      </c>
      <c r="E963" s="36">
        <v>4.9099999999999998E-2</v>
      </c>
    </row>
    <row r="964" spans="2:11" x14ac:dyDescent="0.25">
      <c r="B964" s="35" t="s">
        <v>135</v>
      </c>
      <c r="C964" s="39">
        <v>1224763.1767490129</v>
      </c>
      <c r="D964" s="47">
        <v>0.19163726904963582</v>
      </c>
      <c r="E964" s="36">
        <v>2.2100000000000002E-2</v>
      </c>
    </row>
    <row r="965" spans="2:11" x14ac:dyDescent="0.25">
      <c r="B965" s="35" t="s">
        <v>136</v>
      </c>
      <c r="C965" s="39">
        <v>3377488.7647119062</v>
      </c>
      <c r="D965" s="47">
        <v>0.52847173674283099</v>
      </c>
      <c r="E965" s="36">
        <v>0.01</v>
      </c>
    </row>
    <row r="966" spans="2:11" x14ac:dyDescent="0.25">
      <c r="B966" s="35" t="s">
        <v>137</v>
      </c>
      <c r="C966" s="39">
        <v>1479429.0985638581</v>
      </c>
      <c r="D966" s="47">
        <v>0.23148454948971897</v>
      </c>
      <c r="E966" s="36">
        <v>1.9199999999999998E-2</v>
      </c>
    </row>
    <row r="967" spans="2:11" x14ac:dyDescent="0.25">
      <c r="B967" s="35" t="s">
        <v>1</v>
      </c>
      <c r="C967" s="39">
        <v>18691.071611603002</v>
      </c>
      <c r="D967" s="47">
        <v>2.9245702248874876E-3</v>
      </c>
      <c r="E967" s="36">
        <v>0.20660000000000001</v>
      </c>
    </row>
    <row r="968" spans="2:11" ht="15.75" thickBot="1" x14ac:dyDescent="0.3">
      <c r="B968" s="37" t="s">
        <v>17</v>
      </c>
      <c r="C968" s="49">
        <f>SUM(C963:C967)</f>
        <v>6391049.0001388341</v>
      </c>
      <c r="D968" s="55">
        <f>SUM(D963:D967)</f>
        <v>0.99999999999999922</v>
      </c>
      <c r="E968" s="38">
        <v>0</v>
      </c>
    </row>
    <row r="969" spans="2:11" x14ac:dyDescent="0.2">
      <c r="B969" s="15"/>
      <c r="C969" s="19"/>
      <c r="D969" s="18"/>
      <c r="E969" s="22"/>
      <c r="F969" s="5"/>
      <c r="K969" s="1"/>
    </row>
    <row r="970" spans="2:11" x14ac:dyDescent="0.2">
      <c r="B970" s="15"/>
      <c r="C970" s="19"/>
      <c r="D970" s="18"/>
      <c r="E970" s="22"/>
      <c r="F970" s="5"/>
      <c r="K970" s="1"/>
    </row>
    <row r="971" spans="2:11" x14ac:dyDescent="0.2">
      <c r="F971" s="5"/>
      <c r="K971" s="1"/>
    </row>
    <row r="972" spans="2:11" x14ac:dyDescent="0.2">
      <c r="B972" s="15"/>
      <c r="C972" s="19"/>
      <c r="D972" s="18"/>
      <c r="E972" s="22"/>
      <c r="F972" s="5"/>
      <c r="K972" s="1"/>
    </row>
    <row r="973" spans="2:11" x14ac:dyDescent="0.2">
      <c r="B973" s="15"/>
      <c r="C973" s="19"/>
      <c r="D973" s="18"/>
      <c r="E973" s="22"/>
      <c r="F973" s="5"/>
      <c r="K973" s="1"/>
    </row>
    <row r="974" spans="2:11" x14ac:dyDescent="0.2">
      <c r="B974" s="15"/>
      <c r="C974" s="19"/>
      <c r="D974" s="18"/>
      <c r="E974" s="22"/>
      <c r="F974" s="5"/>
      <c r="K974" s="1"/>
    </row>
    <row r="975" spans="2:11" x14ac:dyDescent="0.2">
      <c r="B975" s="15"/>
      <c r="C975" s="19"/>
      <c r="D975" s="18"/>
      <c r="E975" s="22"/>
      <c r="F975" s="5"/>
      <c r="K975" s="1"/>
    </row>
    <row r="976" spans="2:11" x14ac:dyDescent="0.2">
      <c r="B976" s="15"/>
      <c r="C976" s="19"/>
      <c r="D976" s="18"/>
      <c r="E976" s="22"/>
      <c r="F976" s="5"/>
      <c r="K976" s="1"/>
    </row>
    <row r="977" spans="2:11" x14ac:dyDescent="0.2">
      <c r="F977" s="5"/>
      <c r="K977" s="1"/>
    </row>
    <row r="978" spans="2:11" x14ac:dyDescent="0.25">
      <c r="F978" s="5"/>
      <c r="G978" s="69"/>
      <c r="H978" s="5"/>
      <c r="I978" s="5"/>
      <c r="J978" s="5"/>
      <c r="K978" s="5"/>
    </row>
    <row r="980" spans="2:11" ht="15.75" thickBot="1" x14ac:dyDescent="0.3"/>
    <row r="981" spans="2:11" ht="48" x14ac:dyDescent="0.25">
      <c r="B981" s="61" t="s">
        <v>139</v>
      </c>
      <c r="C981" s="62" t="s">
        <v>658</v>
      </c>
      <c r="D981" s="62" t="s">
        <v>659</v>
      </c>
      <c r="E981" s="63" t="s">
        <v>613</v>
      </c>
    </row>
    <row r="982" spans="2:11" x14ac:dyDescent="0.25">
      <c r="B982" s="35" t="s">
        <v>134</v>
      </c>
      <c r="C982" s="39">
        <v>311749.78493065655</v>
      </c>
      <c r="D982" s="47">
        <v>4.8779126075216145E-2</v>
      </c>
      <c r="E982" s="36">
        <v>4.7800000000000002E-2</v>
      </c>
    </row>
    <row r="983" spans="2:11" x14ac:dyDescent="0.25">
      <c r="B983" s="35" t="s">
        <v>135</v>
      </c>
      <c r="C983" s="39">
        <v>1107141.5274116974</v>
      </c>
      <c r="D983" s="47">
        <v>0.1732331464502378</v>
      </c>
      <c r="E983" s="36">
        <v>2.3300000000000001E-2</v>
      </c>
    </row>
    <row r="984" spans="2:11" x14ac:dyDescent="0.25">
      <c r="B984" s="35" t="s">
        <v>136</v>
      </c>
      <c r="C984" s="39">
        <v>3208412.9295951463</v>
      </c>
      <c r="D984" s="47">
        <v>0.50201663757005255</v>
      </c>
      <c r="E984" s="36">
        <v>1.06E-2</v>
      </c>
    </row>
    <row r="985" spans="2:11" x14ac:dyDescent="0.25">
      <c r="B985" s="35" t="s">
        <v>137</v>
      </c>
      <c r="C985" s="39">
        <v>1738657.2613211358</v>
      </c>
      <c r="D985" s="47">
        <v>0.27204567846113603</v>
      </c>
      <c r="E985" s="36">
        <v>1.7299999999999999E-2</v>
      </c>
    </row>
    <row r="986" spans="2:11" x14ac:dyDescent="0.25">
      <c r="B986" s="35" t="s">
        <v>1</v>
      </c>
      <c r="C986" s="39">
        <v>25087.496880203002</v>
      </c>
      <c r="D986" s="47">
        <v>3.9254114433574204E-3</v>
      </c>
      <c r="E986" s="36">
        <v>0.1764</v>
      </c>
    </row>
    <row r="987" spans="2:11" ht="15.75" thickBot="1" x14ac:dyDescent="0.3">
      <c r="B987" s="37" t="s">
        <v>17</v>
      </c>
      <c r="C987" s="49">
        <f>SUM(C982:C986)</f>
        <v>6391049.0001388388</v>
      </c>
      <c r="D987" s="55">
        <f>SUM(D982:D986)</f>
        <v>1</v>
      </c>
      <c r="E987" s="38">
        <v>0</v>
      </c>
    </row>
    <row r="988" spans="2:11" x14ac:dyDescent="0.2">
      <c r="B988" s="15"/>
      <c r="C988" s="19"/>
      <c r="D988" s="18"/>
      <c r="E988" s="22"/>
      <c r="F988" s="5"/>
      <c r="K988" s="1"/>
    </row>
    <row r="989" spans="2:11" x14ac:dyDescent="0.2">
      <c r="B989" s="15"/>
      <c r="C989" s="19"/>
      <c r="D989" s="18"/>
      <c r="E989" s="22"/>
      <c r="F989" s="5"/>
      <c r="K989" s="1"/>
    </row>
    <row r="990" spans="2:11" x14ac:dyDescent="0.2">
      <c r="F990" s="5"/>
      <c r="K990" s="1"/>
    </row>
    <row r="991" spans="2:11" x14ac:dyDescent="0.2">
      <c r="B991" s="15"/>
      <c r="C991" s="19"/>
      <c r="D991" s="18"/>
      <c r="E991" s="22"/>
      <c r="F991" s="5"/>
      <c r="K991" s="1"/>
    </row>
    <row r="992" spans="2:11" x14ac:dyDescent="0.2">
      <c r="F992" s="5"/>
      <c r="K992" s="1"/>
    </row>
    <row r="993" spans="2:11" x14ac:dyDescent="0.2">
      <c r="B993" s="15"/>
      <c r="C993" s="19"/>
      <c r="D993" s="18"/>
      <c r="E993" s="22"/>
      <c r="F993" s="5"/>
      <c r="K993" s="1"/>
    </row>
    <row r="994" spans="2:11" x14ac:dyDescent="0.2">
      <c r="B994" s="15"/>
      <c r="C994" s="19"/>
      <c r="D994" s="18"/>
      <c r="E994" s="22"/>
      <c r="F994" s="5"/>
      <c r="K994" s="1"/>
    </row>
    <row r="995" spans="2:11" x14ac:dyDescent="0.2">
      <c r="B995" s="15"/>
      <c r="C995" s="19"/>
      <c r="D995" s="18"/>
      <c r="E995" s="22"/>
      <c r="F995" s="5"/>
      <c r="K995" s="1"/>
    </row>
    <row r="996" spans="2:11" x14ac:dyDescent="0.2">
      <c r="F996" s="5"/>
      <c r="K996" s="1"/>
    </row>
    <row r="997" spans="2:11" x14ac:dyDescent="0.25">
      <c r="F997" s="5"/>
      <c r="G997" s="69"/>
      <c r="H997" s="5"/>
      <c r="I997" s="5"/>
      <c r="J997" s="5"/>
      <c r="K997" s="5"/>
    </row>
    <row r="999" spans="2:11" ht="15.75" thickBot="1" x14ac:dyDescent="0.3"/>
    <row r="1000" spans="2:11" ht="48" x14ac:dyDescent="0.25">
      <c r="B1000" s="61" t="s">
        <v>140</v>
      </c>
      <c r="C1000" s="62" t="s">
        <v>658</v>
      </c>
      <c r="D1000" s="62" t="s">
        <v>659</v>
      </c>
      <c r="E1000" s="63" t="s">
        <v>613</v>
      </c>
    </row>
    <row r="1001" spans="2:11" x14ac:dyDescent="0.25">
      <c r="B1001" s="35" t="s">
        <v>134</v>
      </c>
      <c r="C1001" s="39">
        <v>968385.18717567087</v>
      </c>
      <c r="D1001" s="47">
        <v>0.15152210335965716</v>
      </c>
      <c r="E1001" s="36">
        <v>2.5100000000000001E-2</v>
      </c>
    </row>
    <row r="1002" spans="2:11" x14ac:dyDescent="0.25">
      <c r="B1002" s="35" t="s">
        <v>135</v>
      </c>
      <c r="C1002" s="39">
        <v>1497232.8054930216</v>
      </c>
      <c r="D1002" s="47">
        <v>0.23427027479534199</v>
      </c>
      <c r="E1002" s="36">
        <v>1.9300000000000001E-2</v>
      </c>
    </row>
    <row r="1003" spans="2:11" x14ac:dyDescent="0.25">
      <c r="B1003" s="35" t="s">
        <v>136</v>
      </c>
      <c r="C1003" s="39">
        <v>2477316.0531802438</v>
      </c>
      <c r="D1003" s="47">
        <v>0.38762276007059659</v>
      </c>
      <c r="E1003" s="36">
        <v>1.34E-2</v>
      </c>
    </row>
    <row r="1004" spans="2:11" x14ac:dyDescent="0.25">
      <c r="B1004" s="35" t="s">
        <v>137</v>
      </c>
      <c r="C1004" s="39">
        <v>1404571.4338536237</v>
      </c>
      <c r="D1004" s="47">
        <v>0.2197716578018899</v>
      </c>
      <c r="E1004" s="36">
        <v>1.9800000000000002E-2</v>
      </c>
    </row>
    <row r="1005" spans="2:11" x14ac:dyDescent="0.25">
      <c r="B1005" s="35" t="s">
        <v>1</v>
      </c>
      <c r="C1005" s="39">
        <v>43543.520436243009</v>
      </c>
      <c r="D1005" s="47">
        <v>6.8132039725085922E-3</v>
      </c>
      <c r="E1005" s="36">
        <v>0.13070000000000001</v>
      </c>
    </row>
    <row r="1006" spans="2:11" ht="15.75" thickBot="1" x14ac:dyDescent="0.3">
      <c r="B1006" s="37" t="s">
        <v>17</v>
      </c>
      <c r="C1006" s="49">
        <f>SUM(C1001:C1005)</f>
        <v>6391049.0001388025</v>
      </c>
      <c r="D1006" s="55">
        <f>SUM(D1001:D1005)</f>
        <v>0.99999999999999423</v>
      </c>
      <c r="E1006" s="38">
        <v>0</v>
      </c>
    </row>
    <row r="1007" spans="2:11" x14ac:dyDescent="0.2">
      <c r="B1007" s="15"/>
      <c r="C1007" s="19"/>
      <c r="D1007" s="18"/>
      <c r="E1007" s="22"/>
      <c r="F1007" s="5"/>
      <c r="K1007" s="1"/>
    </row>
    <row r="1008" spans="2:11" x14ac:dyDescent="0.2">
      <c r="B1008" s="15"/>
      <c r="C1008" s="19"/>
      <c r="D1008" s="18"/>
      <c r="E1008" s="22"/>
      <c r="F1008" s="5"/>
      <c r="K1008" s="1"/>
    </row>
    <row r="1009" spans="2:11" x14ac:dyDescent="0.2">
      <c r="F1009" s="5"/>
      <c r="K1009" s="1"/>
    </row>
    <row r="1010" spans="2:11" x14ac:dyDescent="0.2">
      <c r="B1010" s="15"/>
      <c r="C1010" s="19"/>
      <c r="D1010" s="18"/>
      <c r="E1010" s="22"/>
      <c r="F1010" s="5"/>
      <c r="K1010" s="1"/>
    </row>
    <row r="1011" spans="2:11" x14ac:dyDescent="0.2">
      <c r="B1011" s="15"/>
      <c r="C1011" s="19"/>
      <c r="D1011" s="18"/>
      <c r="E1011" s="22"/>
      <c r="F1011" s="5"/>
      <c r="K1011" s="1"/>
    </row>
    <row r="1012" spans="2:11" x14ac:dyDescent="0.2">
      <c r="B1012" s="15"/>
      <c r="C1012" s="19"/>
      <c r="D1012" s="18"/>
      <c r="E1012" s="22"/>
      <c r="F1012" s="5"/>
      <c r="K1012" s="1"/>
    </row>
    <row r="1013" spans="2:11" x14ac:dyDescent="0.2">
      <c r="B1013" s="15"/>
      <c r="C1013" s="19"/>
      <c r="D1013" s="18"/>
      <c r="E1013" s="22"/>
      <c r="F1013" s="5"/>
      <c r="K1013" s="1"/>
    </row>
    <row r="1014" spans="2:11" x14ac:dyDescent="0.2">
      <c r="B1014" s="15"/>
      <c r="C1014" s="19"/>
      <c r="D1014" s="18"/>
      <c r="E1014" s="22"/>
      <c r="F1014" s="5"/>
      <c r="K1014" s="1"/>
    </row>
    <row r="1015" spans="2:11" x14ac:dyDescent="0.2">
      <c r="F1015" s="5"/>
      <c r="K1015" s="1"/>
    </row>
    <row r="1016" spans="2:11" x14ac:dyDescent="0.25">
      <c r="F1016" s="5"/>
      <c r="G1016" s="69"/>
      <c r="H1016" s="5"/>
      <c r="I1016" s="5"/>
      <c r="J1016" s="5"/>
      <c r="K1016" s="5"/>
    </row>
    <row r="1018" spans="2:11" ht="15.75" thickBot="1" x14ac:dyDescent="0.3"/>
    <row r="1019" spans="2:11" ht="36" x14ac:dyDescent="0.25">
      <c r="B1019" s="61" t="s">
        <v>141</v>
      </c>
      <c r="C1019" s="62" t="s">
        <v>658</v>
      </c>
      <c r="D1019" s="62" t="s">
        <v>659</v>
      </c>
      <c r="E1019" s="63" t="s">
        <v>613</v>
      </c>
    </row>
    <row r="1020" spans="2:11" x14ac:dyDescent="0.25">
      <c r="B1020" s="35" t="s">
        <v>134</v>
      </c>
      <c r="C1020" s="39">
        <v>162235.46876308095</v>
      </c>
      <c r="D1020" s="47">
        <v>2.5384795009325781E-2</v>
      </c>
      <c r="E1020" s="36">
        <v>6.6299999999999998E-2</v>
      </c>
    </row>
    <row r="1021" spans="2:11" x14ac:dyDescent="0.25">
      <c r="B1021" s="35" t="s">
        <v>135</v>
      </c>
      <c r="C1021" s="39">
        <v>515794.42694576748</v>
      </c>
      <c r="D1021" s="47">
        <v>8.0705753771338984E-2</v>
      </c>
      <c r="E1021" s="36">
        <v>3.56E-2</v>
      </c>
    </row>
    <row r="1022" spans="2:11" x14ac:dyDescent="0.25">
      <c r="B1022" s="35" t="s">
        <v>136</v>
      </c>
      <c r="C1022" s="39">
        <v>2787981.561761756</v>
      </c>
      <c r="D1022" s="47">
        <v>0.43623223068719857</v>
      </c>
      <c r="E1022" s="36">
        <v>1.2200000000000001E-2</v>
      </c>
    </row>
    <row r="1023" spans="2:11" x14ac:dyDescent="0.25">
      <c r="B1023" s="35" t="s">
        <v>137</v>
      </c>
      <c r="C1023" s="39">
        <v>2890027.8598860828</v>
      </c>
      <c r="D1023" s="47">
        <v>0.45219929620681981</v>
      </c>
      <c r="E1023" s="36">
        <v>1.17E-2</v>
      </c>
    </row>
    <row r="1024" spans="2:11" x14ac:dyDescent="0.25">
      <c r="B1024" s="35" t="s">
        <v>1</v>
      </c>
      <c r="C1024" s="39">
        <v>35009.682782169992</v>
      </c>
      <c r="D1024" s="47">
        <v>5.4779243253195893E-3</v>
      </c>
      <c r="E1024" s="36">
        <v>0.14940000000000001</v>
      </c>
    </row>
    <row r="1025" spans="2:11" ht="15.75" thickBot="1" x14ac:dyDescent="0.3">
      <c r="B1025" s="37" t="s">
        <v>17</v>
      </c>
      <c r="C1025" s="49">
        <f>SUM(C1020:C1024)</f>
        <v>6391049.0001388574</v>
      </c>
      <c r="D1025" s="55">
        <f>SUM(D1020:D1024)</f>
        <v>1.0000000000000027</v>
      </c>
      <c r="E1025" s="38">
        <v>0</v>
      </c>
    </row>
    <row r="1026" spans="2:11" x14ac:dyDescent="0.2">
      <c r="B1026" s="15"/>
      <c r="C1026" s="19"/>
      <c r="D1026" s="18"/>
      <c r="E1026" s="22"/>
      <c r="F1026" s="5"/>
      <c r="K1026" s="1"/>
    </row>
    <row r="1027" spans="2:11" x14ac:dyDescent="0.2">
      <c r="B1027" s="15"/>
      <c r="C1027" s="19"/>
      <c r="D1027" s="18"/>
      <c r="E1027" s="22"/>
      <c r="F1027" s="5"/>
      <c r="K1027" s="1"/>
    </row>
    <row r="1028" spans="2:11" x14ac:dyDescent="0.2">
      <c r="F1028" s="5"/>
      <c r="K1028" s="1"/>
    </row>
    <row r="1029" spans="2:11" x14ac:dyDescent="0.2">
      <c r="B1029" s="15"/>
      <c r="C1029" s="19"/>
      <c r="D1029" s="18"/>
      <c r="E1029" s="22"/>
      <c r="F1029" s="5"/>
      <c r="K1029" s="1"/>
    </row>
    <row r="1030" spans="2:11" x14ac:dyDescent="0.2">
      <c r="B1030" s="15"/>
      <c r="C1030" s="19"/>
      <c r="D1030" s="18"/>
      <c r="E1030" s="22"/>
      <c r="F1030" s="5"/>
      <c r="K1030" s="1"/>
    </row>
    <row r="1031" spans="2:11" x14ac:dyDescent="0.2">
      <c r="B1031" s="15"/>
      <c r="C1031" s="19"/>
      <c r="D1031" s="18"/>
      <c r="E1031" s="22"/>
      <c r="F1031" s="5"/>
      <c r="K1031" s="1"/>
    </row>
    <row r="1032" spans="2:11" x14ac:dyDescent="0.2">
      <c r="B1032" s="15"/>
      <c r="C1032" s="19"/>
      <c r="D1032" s="18"/>
      <c r="E1032" s="22"/>
      <c r="F1032" s="5"/>
      <c r="K1032" s="1"/>
    </row>
    <row r="1033" spans="2:11" x14ac:dyDescent="0.2">
      <c r="B1033" s="15"/>
      <c r="C1033" s="19"/>
      <c r="D1033" s="18"/>
      <c r="E1033" s="22"/>
      <c r="F1033" s="5"/>
      <c r="K1033" s="1"/>
    </row>
    <row r="1034" spans="2:11" x14ac:dyDescent="0.2">
      <c r="F1034" s="5"/>
      <c r="K1034" s="1"/>
    </row>
    <row r="1035" spans="2:11" x14ac:dyDescent="0.25">
      <c r="F1035" s="5"/>
      <c r="G1035" s="69"/>
      <c r="H1035" s="5"/>
      <c r="I1035" s="5"/>
      <c r="J1035" s="5"/>
      <c r="K1035" s="5"/>
    </row>
    <row r="1037" spans="2:11" ht="15.75" thickBot="1" x14ac:dyDescent="0.3"/>
    <row r="1038" spans="2:11" ht="48" x14ac:dyDescent="0.25">
      <c r="B1038" s="61" t="s">
        <v>142</v>
      </c>
      <c r="C1038" s="62" t="s">
        <v>658</v>
      </c>
      <c r="D1038" s="62" t="s">
        <v>659</v>
      </c>
      <c r="E1038" s="63" t="s">
        <v>613</v>
      </c>
    </row>
    <row r="1039" spans="2:11" x14ac:dyDescent="0.25">
      <c r="B1039" s="35" t="s">
        <v>134</v>
      </c>
      <c r="C1039" s="39">
        <v>771192.76377265842</v>
      </c>
      <c r="D1039" s="47">
        <v>0.12066763433606986</v>
      </c>
      <c r="E1039" s="36">
        <v>2.9000000000000001E-2</v>
      </c>
    </row>
    <row r="1040" spans="2:11" x14ac:dyDescent="0.25">
      <c r="B1040" s="35" t="s">
        <v>135</v>
      </c>
      <c r="C1040" s="39">
        <v>1219573.4431522409</v>
      </c>
      <c r="D1040" s="47">
        <v>0.19082523747286972</v>
      </c>
      <c r="E1040" s="36">
        <v>2.1700000000000001E-2</v>
      </c>
    </row>
    <row r="1041" spans="2:11" x14ac:dyDescent="0.25">
      <c r="B1041" s="35" t="s">
        <v>136</v>
      </c>
      <c r="C1041" s="39">
        <v>2553773.3267162223</v>
      </c>
      <c r="D1041" s="47">
        <v>0.3995859406899781</v>
      </c>
      <c r="E1041" s="36">
        <v>1.3100000000000001E-2</v>
      </c>
    </row>
    <row r="1042" spans="2:11" x14ac:dyDescent="0.25">
      <c r="B1042" s="35" t="s">
        <v>137</v>
      </c>
      <c r="C1042" s="39">
        <v>1788132.2128830403</v>
      </c>
      <c r="D1042" s="47">
        <v>0.27978696655966723</v>
      </c>
      <c r="E1042" s="36">
        <v>1.7000000000000001E-2</v>
      </c>
    </row>
    <row r="1043" spans="2:11" x14ac:dyDescent="0.25">
      <c r="B1043" s="35" t="s">
        <v>1</v>
      </c>
      <c r="C1043" s="39">
        <v>58377.253614642985</v>
      </c>
      <c r="D1043" s="47">
        <v>9.1342209414095859E-3</v>
      </c>
      <c r="E1043" s="36">
        <v>0.1143</v>
      </c>
    </row>
    <row r="1044" spans="2:11" ht="15.75" thickBot="1" x14ac:dyDescent="0.3">
      <c r="B1044" s="37" t="s">
        <v>17</v>
      </c>
      <c r="C1044" s="49">
        <f>SUM(C1039:C1043)</f>
        <v>6391049.0001388052</v>
      </c>
      <c r="D1044" s="55">
        <f>SUM(D1039:D1043)</f>
        <v>0.99999999999999445</v>
      </c>
      <c r="E1044" s="38">
        <v>0</v>
      </c>
    </row>
    <row r="1045" spans="2:11" x14ac:dyDescent="0.2">
      <c r="B1045" s="15"/>
      <c r="C1045" s="19"/>
      <c r="D1045" s="18"/>
      <c r="E1045" s="22"/>
      <c r="F1045" s="5"/>
      <c r="K1045" s="1"/>
    </row>
    <row r="1046" spans="2:11" x14ac:dyDescent="0.2">
      <c r="B1046" s="15"/>
      <c r="C1046" s="19"/>
      <c r="D1046" s="18"/>
      <c r="E1046" s="22"/>
      <c r="F1046" s="5"/>
      <c r="K1046" s="1"/>
    </row>
    <row r="1047" spans="2:11" x14ac:dyDescent="0.2">
      <c r="F1047" s="5"/>
      <c r="K1047" s="1"/>
    </row>
    <row r="1048" spans="2:11" x14ac:dyDescent="0.2">
      <c r="F1048" s="5"/>
      <c r="K1048" s="1"/>
    </row>
    <row r="1049" spans="2:11" x14ac:dyDescent="0.2">
      <c r="B1049" s="15"/>
      <c r="C1049" s="19"/>
      <c r="D1049" s="18"/>
      <c r="E1049" s="22"/>
      <c r="F1049" s="5"/>
      <c r="K1049" s="1"/>
    </row>
    <row r="1050" spans="2:11" x14ac:dyDescent="0.2">
      <c r="B1050" s="15"/>
      <c r="C1050" s="19"/>
      <c r="D1050" s="18"/>
      <c r="E1050" s="22"/>
      <c r="F1050" s="5"/>
      <c r="K1050" s="1"/>
    </row>
    <row r="1051" spans="2:11" x14ac:dyDescent="0.2">
      <c r="B1051" s="15"/>
      <c r="C1051" s="19"/>
      <c r="D1051" s="18"/>
      <c r="E1051" s="22"/>
      <c r="F1051" s="5"/>
      <c r="K1051" s="1"/>
    </row>
    <row r="1052" spans="2:11" x14ac:dyDescent="0.2">
      <c r="B1052" s="15"/>
      <c r="C1052" s="19"/>
      <c r="D1052" s="18"/>
      <c r="E1052" s="22"/>
      <c r="F1052" s="5"/>
      <c r="K1052" s="1"/>
    </row>
    <row r="1053" spans="2:11" x14ac:dyDescent="0.2">
      <c r="F1053" s="5"/>
      <c r="K1053" s="1"/>
    </row>
    <row r="1054" spans="2:11" x14ac:dyDescent="0.25">
      <c r="F1054" s="5"/>
      <c r="G1054" s="69"/>
      <c r="H1054" s="5"/>
      <c r="I1054" s="5"/>
      <c r="J1054" s="5"/>
      <c r="K1054" s="5"/>
    </row>
    <row r="1056" spans="2:11" ht="15.75" thickBot="1" x14ac:dyDescent="0.3"/>
    <row r="1057" spans="2:11" ht="48" x14ac:dyDescent="0.25">
      <c r="B1057" s="61" t="s">
        <v>143</v>
      </c>
      <c r="C1057" s="62" t="s">
        <v>658</v>
      </c>
      <c r="D1057" s="62" t="s">
        <v>659</v>
      </c>
      <c r="E1057" s="63" t="s">
        <v>613</v>
      </c>
    </row>
    <row r="1058" spans="2:11" x14ac:dyDescent="0.25">
      <c r="B1058" s="35" t="s">
        <v>134</v>
      </c>
      <c r="C1058" s="39">
        <v>1944211.1446626787</v>
      </c>
      <c r="D1058" s="47">
        <v>0.30420845539135166</v>
      </c>
      <c r="E1058" s="36">
        <v>1.61E-2</v>
      </c>
    </row>
    <row r="1059" spans="2:11" x14ac:dyDescent="0.25">
      <c r="B1059" s="35" t="s">
        <v>135</v>
      </c>
      <c r="C1059" s="39">
        <v>1977443.4431052774</v>
      </c>
      <c r="D1059" s="47">
        <v>0.3094082744573417</v>
      </c>
      <c r="E1059" s="36">
        <v>1.6E-2</v>
      </c>
    </row>
    <row r="1060" spans="2:11" x14ac:dyDescent="0.25">
      <c r="B1060" s="35" t="s">
        <v>136</v>
      </c>
      <c r="C1060" s="39">
        <v>1675261.192285405</v>
      </c>
      <c r="D1060" s="47">
        <v>0.2621261693110179</v>
      </c>
      <c r="E1060" s="36">
        <v>1.78E-2</v>
      </c>
    </row>
    <row r="1061" spans="2:11" x14ac:dyDescent="0.25">
      <c r="B1061" s="35" t="s">
        <v>137</v>
      </c>
      <c r="C1061" s="39">
        <v>644330.8297533358</v>
      </c>
      <c r="D1061" s="47">
        <v>0.10081769514509094</v>
      </c>
      <c r="E1061" s="36">
        <v>3.09E-2</v>
      </c>
    </row>
    <row r="1062" spans="2:11" x14ac:dyDescent="0.25">
      <c r="B1062" s="35" t="s">
        <v>1</v>
      </c>
      <c r="C1062" s="39">
        <v>149802.39033211317</v>
      </c>
      <c r="D1062" s="47">
        <v>2.3439405695193205E-2</v>
      </c>
      <c r="E1062" s="36">
        <v>7.0599999999999996E-2</v>
      </c>
    </row>
    <row r="1063" spans="2:11" ht="15.75" thickBot="1" x14ac:dyDescent="0.3">
      <c r="B1063" s="37" t="s">
        <v>17</v>
      </c>
      <c r="C1063" s="49">
        <f>SUM(C1058:C1062)</f>
        <v>6391049.000138809</v>
      </c>
      <c r="D1063" s="55">
        <f>SUM(D1058:D1062)</f>
        <v>0.99999999999999556</v>
      </c>
      <c r="E1063" s="38">
        <v>0</v>
      </c>
    </row>
    <row r="1064" spans="2:11" x14ac:dyDescent="0.2">
      <c r="B1064" s="15"/>
      <c r="C1064" s="19"/>
      <c r="D1064" s="18"/>
      <c r="E1064" s="22"/>
      <c r="F1064" s="5"/>
      <c r="K1064" s="1"/>
    </row>
    <row r="1065" spans="2:11" x14ac:dyDescent="0.2">
      <c r="B1065" s="15"/>
      <c r="C1065" s="19"/>
      <c r="D1065" s="18"/>
      <c r="E1065" s="22"/>
      <c r="F1065" s="5"/>
      <c r="K1065" s="1"/>
    </row>
    <row r="1066" spans="2:11" x14ac:dyDescent="0.2">
      <c r="F1066" s="5"/>
      <c r="K1066" s="1"/>
    </row>
    <row r="1067" spans="2:11" x14ac:dyDescent="0.2">
      <c r="B1067" s="15"/>
      <c r="C1067" s="19"/>
      <c r="D1067" s="18"/>
      <c r="E1067" s="22"/>
      <c r="F1067" s="5"/>
      <c r="K1067" s="1"/>
    </row>
    <row r="1068" spans="2:11" x14ac:dyDescent="0.2">
      <c r="B1068" s="15"/>
      <c r="C1068" s="19"/>
      <c r="D1068" s="18"/>
      <c r="E1068" s="22"/>
      <c r="F1068" s="5"/>
      <c r="K1068" s="1"/>
    </row>
    <row r="1069" spans="2:11" x14ac:dyDescent="0.2">
      <c r="B1069" s="15"/>
      <c r="C1069" s="19"/>
      <c r="D1069" s="18"/>
      <c r="E1069" s="22"/>
      <c r="F1069" s="5"/>
      <c r="K1069" s="1"/>
    </row>
    <row r="1070" spans="2:11" x14ac:dyDescent="0.2">
      <c r="B1070" s="15"/>
      <c r="C1070" s="19"/>
      <c r="D1070" s="18"/>
      <c r="E1070" s="22"/>
      <c r="F1070" s="5"/>
      <c r="K1070" s="1"/>
    </row>
    <row r="1071" spans="2:11" x14ac:dyDescent="0.2">
      <c r="B1071" s="15"/>
      <c r="C1071" s="19"/>
      <c r="D1071" s="18"/>
      <c r="E1071" s="22"/>
      <c r="F1071" s="5"/>
      <c r="K1071" s="1"/>
    </row>
    <row r="1072" spans="2:11" x14ac:dyDescent="0.2">
      <c r="F1072" s="5"/>
      <c r="K1072" s="1"/>
    </row>
    <row r="1073" spans="2:11" x14ac:dyDescent="0.25">
      <c r="F1073" s="5"/>
      <c r="G1073" s="69"/>
      <c r="H1073" s="5"/>
      <c r="I1073" s="5"/>
      <c r="J1073" s="5"/>
      <c r="K1073" s="5"/>
    </row>
    <row r="1075" spans="2:11" ht="15.75" thickBot="1" x14ac:dyDescent="0.3"/>
    <row r="1076" spans="2:11" ht="48" x14ac:dyDescent="0.25">
      <c r="B1076" s="61" t="s">
        <v>645</v>
      </c>
      <c r="C1076" s="62" t="s">
        <v>658</v>
      </c>
      <c r="D1076" s="62" t="s">
        <v>659</v>
      </c>
      <c r="E1076" s="63" t="s">
        <v>613</v>
      </c>
    </row>
    <row r="1077" spans="2:11" x14ac:dyDescent="0.25">
      <c r="B1077" s="35" t="s">
        <v>134</v>
      </c>
      <c r="C1077" s="39">
        <v>1887871.5385273842</v>
      </c>
      <c r="D1077" s="47">
        <v>0.29539306277989291</v>
      </c>
      <c r="E1077" s="36">
        <v>1.6500000000000001E-2</v>
      </c>
    </row>
    <row r="1078" spans="2:11" x14ac:dyDescent="0.25">
      <c r="B1078" s="35" t="s">
        <v>135</v>
      </c>
      <c r="C1078" s="39">
        <v>1864509.8669474612</v>
      </c>
      <c r="D1078" s="47">
        <v>0.29173768921298465</v>
      </c>
      <c r="E1078" s="36">
        <v>1.66E-2</v>
      </c>
    </row>
    <row r="1079" spans="2:11" x14ac:dyDescent="0.25">
      <c r="B1079" s="35" t="s">
        <v>136</v>
      </c>
      <c r="C1079" s="39">
        <v>1775857.6566654267</v>
      </c>
      <c r="D1079" s="47">
        <v>0.27786638103179118</v>
      </c>
      <c r="E1079" s="36">
        <v>1.7100000000000001E-2</v>
      </c>
    </row>
    <row r="1080" spans="2:11" x14ac:dyDescent="0.25">
      <c r="B1080" s="35" t="s">
        <v>137</v>
      </c>
      <c r="C1080" s="39">
        <v>713430.49718547484</v>
      </c>
      <c r="D1080" s="47">
        <v>0.11162963969920686</v>
      </c>
      <c r="E1080" s="36">
        <v>2.9499999999999998E-2</v>
      </c>
    </row>
    <row r="1081" spans="2:11" x14ac:dyDescent="0.25">
      <c r="B1081" s="35" t="s">
        <v>1</v>
      </c>
      <c r="C1081" s="39">
        <v>149379.44081305322</v>
      </c>
      <c r="D1081" s="47">
        <v>2.3373227276118222E-2</v>
      </c>
      <c r="E1081" s="36">
        <v>7.1499999999999994E-2</v>
      </c>
    </row>
    <row r="1082" spans="2:11" ht="15.75" thickBot="1" x14ac:dyDescent="0.3">
      <c r="B1082" s="37" t="s">
        <v>17</v>
      </c>
      <c r="C1082" s="49">
        <f>SUM(C1077:C1081)</f>
        <v>6391049.0001388006</v>
      </c>
      <c r="D1082" s="55">
        <f>SUM(D1077:D1081)</f>
        <v>0.99999999999999378</v>
      </c>
      <c r="E1082" s="38">
        <v>0</v>
      </c>
    </row>
    <row r="1083" spans="2:11" x14ac:dyDescent="0.2">
      <c r="B1083" s="15"/>
      <c r="C1083" s="19"/>
      <c r="D1083" s="18"/>
      <c r="E1083" s="22"/>
      <c r="F1083" s="5"/>
      <c r="K1083" s="1"/>
    </row>
    <row r="1084" spans="2:11" x14ac:dyDescent="0.2">
      <c r="B1084" s="15"/>
      <c r="C1084" s="19"/>
      <c r="D1084" s="18"/>
      <c r="E1084" s="22"/>
      <c r="F1084" s="5"/>
      <c r="K1084" s="1"/>
    </row>
    <row r="1085" spans="2:11" x14ac:dyDescent="0.2">
      <c r="F1085" s="5"/>
      <c r="K1085" s="1"/>
    </row>
    <row r="1086" spans="2:11" x14ac:dyDescent="0.2">
      <c r="F1086" s="5"/>
      <c r="K1086" s="1"/>
    </row>
    <row r="1087" spans="2:11" x14ac:dyDescent="0.2">
      <c r="B1087" s="15"/>
      <c r="C1087" s="19"/>
      <c r="D1087" s="18"/>
      <c r="E1087" s="22"/>
      <c r="F1087" s="5"/>
      <c r="K1087" s="1"/>
    </row>
    <row r="1088" spans="2:11" x14ac:dyDescent="0.2">
      <c r="B1088" s="15"/>
      <c r="C1088" s="19"/>
      <c r="D1088" s="18"/>
      <c r="E1088" s="22"/>
      <c r="F1088" s="5"/>
      <c r="K1088" s="1"/>
    </row>
    <row r="1089" spans="2:11" x14ac:dyDescent="0.2">
      <c r="B1089" s="15"/>
      <c r="C1089" s="19"/>
      <c r="D1089" s="18"/>
      <c r="E1089" s="22"/>
      <c r="F1089" s="5"/>
      <c r="K1089" s="1"/>
    </row>
    <row r="1090" spans="2:11" x14ac:dyDescent="0.2">
      <c r="B1090" s="15"/>
      <c r="C1090" s="19"/>
      <c r="D1090" s="18"/>
      <c r="E1090" s="22"/>
      <c r="F1090" s="5"/>
      <c r="K1090" s="1"/>
    </row>
    <row r="1091" spans="2:11" x14ac:dyDescent="0.2">
      <c r="F1091" s="5"/>
      <c r="K1091" s="1"/>
    </row>
    <row r="1092" spans="2:11" x14ac:dyDescent="0.25">
      <c r="F1092" s="5"/>
      <c r="G1092" s="69"/>
      <c r="H1092" s="5"/>
      <c r="I1092" s="5"/>
      <c r="J1092" s="5"/>
      <c r="K1092" s="5"/>
    </row>
    <row r="1094" spans="2:11" ht="15.75" thickBot="1" x14ac:dyDescent="0.3"/>
    <row r="1095" spans="2:11" ht="24" x14ac:dyDescent="0.25">
      <c r="B1095" s="61" t="s">
        <v>144</v>
      </c>
      <c r="C1095" s="62" t="s">
        <v>658</v>
      </c>
      <c r="D1095" s="62" t="s">
        <v>659</v>
      </c>
      <c r="E1095" s="63" t="s">
        <v>613</v>
      </c>
    </row>
    <row r="1096" spans="2:11" x14ac:dyDescent="0.25">
      <c r="B1096" s="35" t="s">
        <v>148</v>
      </c>
      <c r="C1096" s="39">
        <v>1902159.1536212841</v>
      </c>
      <c r="D1096" s="47">
        <v>0.29762862928761169</v>
      </c>
      <c r="E1096" s="36">
        <v>1.6199999999999999E-2</v>
      </c>
    </row>
    <row r="1097" spans="2:11" x14ac:dyDescent="0.25">
      <c r="B1097" s="35" t="s">
        <v>147</v>
      </c>
      <c r="C1097" s="39">
        <v>1090943.2197050962</v>
      </c>
      <c r="D1097" s="47">
        <v>0.17069861609281931</v>
      </c>
      <c r="E1097" s="36">
        <v>2.2800000000000001E-2</v>
      </c>
    </row>
    <row r="1098" spans="2:11" x14ac:dyDescent="0.25">
      <c r="B1098" s="35" t="s">
        <v>146</v>
      </c>
      <c r="C1098" s="39">
        <v>926093.79867433815</v>
      </c>
      <c r="D1098" s="47">
        <v>0.14490481901393959</v>
      </c>
      <c r="E1098" s="36">
        <v>2.47E-2</v>
      </c>
    </row>
    <row r="1099" spans="2:11" x14ac:dyDescent="0.25">
      <c r="B1099" s="35" t="s">
        <v>150</v>
      </c>
      <c r="C1099" s="39">
        <v>731228.88953345083</v>
      </c>
      <c r="D1099" s="47">
        <v>0.11441453343849586</v>
      </c>
      <c r="E1099" s="36">
        <v>2.8899999999999999E-2</v>
      </c>
    </row>
    <row r="1100" spans="2:11" x14ac:dyDescent="0.25">
      <c r="B1100" s="35" t="s">
        <v>149</v>
      </c>
      <c r="C1100" s="39">
        <v>645473.04711859988</v>
      </c>
      <c r="D1100" s="47">
        <v>0.10099641656707335</v>
      </c>
      <c r="E1100" s="36">
        <v>3.1199999999999999E-2</v>
      </c>
    </row>
    <row r="1101" spans="2:11" x14ac:dyDescent="0.25">
      <c r="B1101" s="35" t="s">
        <v>154</v>
      </c>
      <c r="C1101" s="39">
        <v>473735.34000457468</v>
      </c>
      <c r="D1101" s="47">
        <v>7.412481738041489E-2</v>
      </c>
      <c r="E1101" s="36">
        <v>3.8100000000000002E-2</v>
      </c>
    </row>
    <row r="1102" spans="2:11" x14ac:dyDescent="0.25">
      <c r="B1102" s="35" t="s">
        <v>155</v>
      </c>
      <c r="C1102" s="39">
        <v>356008.38315783947</v>
      </c>
      <c r="D1102" s="47">
        <v>5.57042174375608E-2</v>
      </c>
      <c r="E1102" s="36">
        <v>4.6800000000000001E-2</v>
      </c>
    </row>
    <row r="1103" spans="2:11" x14ac:dyDescent="0.25">
      <c r="B1103" s="35" t="s">
        <v>151</v>
      </c>
      <c r="C1103" s="39">
        <v>145404.95324313303</v>
      </c>
      <c r="D1103" s="47">
        <v>2.2751343831032157E-2</v>
      </c>
      <c r="E1103" s="36">
        <v>6.4000000000000001E-2</v>
      </c>
    </row>
    <row r="1104" spans="2:11" x14ac:dyDescent="0.25">
      <c r="B1104" s="35" t="s">
        <v>152</v>
      </c>
      <c r="C1104" s="39">
        <v>22391.558940970001</v>
      </c>
      <c r="D1104" s="47">
        <v>3.5035811711791858E-3</v>
      </c>
      <c r="E1104" s="36">
        <v>0.15989999999999999</v>
      </c>
    </row>
    <row r="1105" spans="2:5" x14ac:dyDescent="0.25">
      <c r="B1105" s="35" t="s">
        <v>153</v>
      </c>
      <c r="C1105" s="39">
        <v>14323.109697860005</v>
      </c>
      <c r="D1105" s="47">
        <v>2.2411203070965111E-3</v>
      </c>
      <c r="E1105" s="36">
        <v>0.22750000000000001</v>
      </c>
    </row>
    <row r="1106" spans="2:5" x14ac:dyDescent="0.25">
      <c r="B1106" s="35" t="s">
        <v>156</v>
      </c>
      <c r="C1106" s="39">
        <v>2204.5478792900003</v>
      </c>
      <c r="D1106" s="47">
        <v>3.4494304131326618E-4</v>
      </c>
      <c r="E1106" s="36">
        <v>0.39169999999999999</v>
      </c>
    </row>
    <row r="1107" spans="2:5" x14ac:dyDescent="0.25">
      <c r="B1107" s="35" t="s">
        <v>145</v>
      </c>
      <c r="C1107" s="39">
        <v>10400.721575002</v>
      </c>
      <c r="D1107" s="47">
        <v>1.627388801865868E-3</v>
      </c>
      <c r="E1107" s="36">
        <v>0.21590000000000001</v>
      </c>
    </row>
    <row r="1108" spans="2:5" x14ac:dyDescent="0.25">
      <c r="B1108" s="35" t="s">
        <v>1</v>
      </c>
      <c r="C1108" s="39">
        <v>70682.276987339952</v>
      </c>
      <c r="D1108" s="47">
        <v>1.1059573629587951E-2</v>
      </c>
      <c r="E1108" s="36">
        <v>0.1019</v>
      </c>
    </row>
    <row r="1109" spans="2:5" ht="15.75" thickBot="1" x14ac:dyDescent="0.3">
      <c r="B1109" s="37" t="s">
        <v>17</v>
      </c>
      <c r="C1109" s="49">
        <f>SUM(C1096:C1108)</f>
        <v>6391049.0001387773</v>
      </c>
      <c r="D1109" s="55">
        <f>SUM(D1096:D1108)</f>
        <v>0.99999999999999056</v>
      </c>
      <c r="E1109" s="38">
        <v>0</v>
      </c>
    </row>
    <row r="1110" spans="2:5" x14ac:dyDescent="0.25">
      <c r="B1110" s="15"/>
      <c r="C1110" s="19"/>
      <c r="D1110" s="18"/>
      <c r="E1110" s="22"/>
    </row>
    <row r="1116" spans="2:5" ht="15.75" thickBot="1" x14ac:dyDescent="0.3"/>
    <row r="1117" spans="2:5" ht="48" x14ac:dyDescent="0.25">
      <c r="B1117" s="61" t="s">
        <v>646</v>
      </c>
      <c r="C1117" s="62" t="s">
        <v>658</v>
      </c>
      <c r="D1117" s="62" t="s">
        <v>659</v>
      </c>
      <c r="E1117" s="63" t="s">
        <v>613</v>
      </c>
    </row>
    <row r="1118" spans="2:5" x14ac:dyDescent="0.25">
      <c r="B1118" s="35" t="s">
        <v>647</v>
      </c>
      <c r="C1118" s="39">
        <v>547440.58926084556</v>
      </c>
      <c r="D1118" s="47">
        <v>8.5657391965050886E-2</v>
      </c>
      <c r="E1118" s="36">
        <v>3.4200000000000001E-2</v>
      </c>
    </row>
    <row r="1119" spans="2:5" x14ac:dyDescent="0.25">
      <c r="B1119" s="35" t="s">
        <v>648</v>
      </c>
      <c r="C1119" s="39">
        <v>1000098.7934001738</v>
      </c>
      <c r="D1119" s="47">
        <v>0.15648429442493331</v>
      </c>
      <c r="E1119" s="94">
        <v>2.4400000000000002E-2</v>
      </c>
    </row>
    <row r="1120" spans="2:5" x14ac:dyDescent="0.25">
      <c r="B1120" s="35" t="s">
        <v>649</v>
      </c>
      <c r="C1120" s="39">
        <v>801155.19061651349</v>
      </c>
      <c r="D1120" s="47">
        <v>0.12535582040076909</v>
      </c>
      <c r="E1120" s="36">
        <v>2.8299999999999999E-2</v>
      </c>
    </row>
    <row r="1121" spans="2:5" x14ac:dyDescent="0.25">
      <c r="B1121" s="35" t="s">
        <v>650</v>
      </c>
      <c r="C1121" s="39">
        <v>309057.95185250696</v>
      </c>
      <c r="D1121" s="47">
        <v>4.835793808692556E-2</v>
      </c>
      <c r="E1121" s="36">
        <v>4.7500000000000001E-2</v>
      </c>
    </row>
    <row r="1122" spans="2:5" x14ac:dyDescent="0.25">
      <c r="B1122" s="35" t="s">
        <v>651</v>
      </c>
      <c r="C1122" s="39">
        <v>165755.58649439309</v>
      </c>
      <c r="D1122" s="47">
        <v>2.5935583735063428E-2</v>
      </c>
      <c r="E1122" s="36">
        <v>6.5500000000000003E-2</v>
      </c>
    </row>
    <row r="1123" spans="2:5" x14ac:dyDescent="0.25">
      <c r="B1123" s="35" t="s">
        <v>652</v>
      </c>
      <c r="C1123" s="39">
        <v>184493.53185973913</v>
      </c>
      <c r="D1123" s="47">
        <v>2.8867488241717355E-2</v>
      </c>
      <c r="E1123" s="36">
        <v>6.1549999999999994E-2</v>
      </c>
    </row>
    <row r="1124" spans="2:5" x14ac:dyDescent="0.25">
      <c r="B1124" s="35" t="s">
        <v>653</v>
      </c>
      <c r="C1124" s="39">
        <v>26128.210935196894</v>
      </c>
      <c r="D1124" s="47">
        <v>4.0882507605867115E-3</v>
      </c>
      <c r="E1124" s="36">
        <v>0.1449</v>
      </c>
    </row>
    <row r="1125" spans="2:5" x14ac:dyDescent="0.25">
      <c r="B1125" s="35" t="s">
        <v>654</v>
      </c>
      <c r="C1125" s="39">
        <v>1491891.6122180074</v>
      </c>
      <c r="D1125" s="47">
        <v>0.23343454450404152</v>
      </c>
      <c r="E1125" s="94">
        <v>1.9E-2</v>
      </c>
    </row>
    <row r="1126" spans="2:5" x14ac:dyDescent="0.25">
      <c r="B1126" s="35" t="s">
        <v>655</v>
      </c>
      <c r="C1126" s="39">
        <v>59147.512305851313</v>
      </c>
      <c r="D1126" s="47">
        <v>9.2547424226995315E-3</v>
      </c>
      <c r="E1126" s="36">
        <f>AVERAGE(E1593,E4470)</f>
        <v>0.11545</v>
      </c>
    </row>
    <row r="1127" spans="2:5" x14ac:dyDescent="0.25">
      <c r="B1127" s="35" t="s">
        <v>656</v>
      </c>
      <c r="C1127" s="39">
        <v>852742.24270791037</v>
      </c>
      <c r="D1127" s="47">
        <v>0.13342758641154401</v>
      </c>
      <c r="E1127" s="36">
        <v>2.495E-2</v>
      </c>
    </row>
    <row r="1128" spans="2:5" x14ac:dyDescent="0.25">
      <c r="B1128" s="35" t="s">
        <v>5</v>
      </c>
      <c r="C1128" s="39">
        <v>77.037037037037038</v>
      </c>
      <c r="D1128" s="47">
        <v>1.2053895540002458E-5</v>
      </c>
      <c r="E1128" s="36">
        <v>0.99350000000000005</v>
      </c>
    </row>
    <row r="1129" spans="2:5" x14ac:dyDescent="0.25">
      <c r="B1129" s="35" t="s">
        <v>657</v>
      </c>
      <c r="C1129" s="39">
        <v>953060.74131181324</v>
      </c>
      <c r="D1129" s="47">
        <v>0.14912430515112854</v>
      </c>
      <c r="E1129" s="36"/>
    </row>
    <row r="1130" spans="2:5" ht="15.75" thickBot="1" x14ac:dyDescent="0.3">
      <c r="B1130" s="37" t="s">
        <v>17</v>
      </c>
      <c r="C1130" s="49">
        <f>SUM(C1118:C1129)</f>
        <v>6391048.9999999888</v>
      </c>
      <c r="D1130" s="55">
        <f>SUM(D1118:D1129)</f>
        <v>1</v>
      </c>
      <c r="E1130" s="38">
        <v>0</v>
      </c>
    </row>
    <row r="1133" spans="2:5" x14ac:dyDescent="0.25">
      <c r="B1133" s="15"/>
      <c r="C1133" s="19"/>
      <c r="D1133" s="18"/>
      <c r="E1133" s="22"/>
    </row>
    <row r="1134" spans="2:5" x14ac:dyDescent="0.25">
      <c r="B1134" s="15"/>
      <c r="C1134" s="19"/>
      <c r="D1134" s="18"/>
      <c r="E1134" s="22"/>
    </row>
    <row r="1135" spans="2:5" x14ac:dyDescent="0.25">
      <c r="B1135" s="15"/>
      <c r="C1135" s="19"/>
      <c r="D1135" s="18"/>
      <c r="E1135" s="22"/>
    </row>
    <row r="1136" spans="2:5" x14ac:dyDescent="0.25">
      <c r="B1136" s="15"/>
      <c r="C1136" s="19"/>
      <c r="D1136" s="18"/>
      <c r="E1136" s="22"/>
    </row>
    <row r="1137" spans="2:5" x14ac:dyDescent="0.25">
      <c r="B1137" s="15"/>
      <c r="C1137" s="19"/>
      <c r="D1137" s="18"/>
      <c r="E1137" s="22"/>
    </row>
    <row r="1138" spans="2:5" x14ac:dyDescent="0.25">
      <c r="B1138" s="15"/>
      <c r="C1138" s="19"/>
      <c r="D1138" s="18"/>
      <c r="E1138" s="22"/>
    </row>
    <row r="1139" spans="2:5" x14ac:dyDescent="0.25">
      <c r="B1139" s="15"/>
      <c r="C1139" s="19"/>
      <c r="D1139" s="18"/>
      <c r="E1139" s="22"/>
    </row>
    <row r="1140" spans="2:5" x14ac:dyDescent="0.25">
      <c r="B1140" s="15"/>
      <c r="C1140" s="19"/>
      <c r="D1140" s="18"/>
      <c r="E1140" s="22"/>
    </row>
    <row r="1141" spans="2:5" x14ac:dyDescent="0.25">
      <c r="B1141" s="15"/>
      <c r="C1141" s="19"/>
      <c r="D1141" s="18"/>
      <c r="E1141" s="22"/>
    </row>
    <row r="1143" spans="2:5" ht="15.75" thickBot="1" x14ac:dyDescent="0.3"/>
    <row r="1144" spans="2:5" ht="36" x14ac:dyDescent="0.25">
      <c r="B1144" s="61" t="s">
        <v>157</v>
      </c>
      <c r="C1144" s="62" t="s">
        <v>658</v>
      </c>
      <c r="D1144" s="62" t="s">
        <v>659</v>
      </c>
      <c r="E1144" s="63" t="s">
        <v>613</v>
      </c>
    </row>
    <row r="1145" spans="2:5" x14ac:dyDescent="0.25">
      <c r="B1145" s="35" t="s">
        <v>158</v>
      </c>
      <c r="C1145" s="39">
        <v>938627.22034366487</v>
      </c>
      <c r="D1145" s="47">
        <v>0.14686590891781209</v>
      </c>
      <c r="E1145" s="36">
        <v>2.63E-2</v>
      </c>
    </row>
    <row r="1146" spans="2:5" x14ac:dyDescent="0.25">
      <c r="B1146" s="35" t="s">
        <v>159</v>
      </c>
      <c r="C1146" s="39">
        <v>1392202.7260345828</v>
      </c>
      <c r="D1146" s="47">
        <v>0.21783634048249959</v>
      </c>
      <c r="E1146" s="36">
        <v>1.9699999999999999E-2</v>
      </c>
    </row>
    <row r="1147" spans="2:5" x14ac:dyDescent="0.25">
      <c r="B1147" s="35" t="s">
        <v>160</v>
      </c>
      <c r="C1147" s="39">
        <v>2109235.1604140834</v>
      </c>
      <c r="D1147" s="47">
        <v>0.3300295711030008</v>
      </c>
      <c r="E1147" s="36">
        <v>1.5100000000000001E-2</v>
      </c>
    </row>
    <row r="1148" spans="2:5" x14ac:dyDescent="0.25">
      <c r="B1148" s="35" t="s">
        <v>161</v>
      </c>
      <c r="C1148" s="39">
        <v>1041999.2301722744</v>
      </c>
      <c r="D1148" s="47">
        <v>0.16304040700511574</v>
      </c>
      <c r="E1148" s="36">
        <v>2.3900000000000001E-2</v>
      </c>
    </row>
    <row r="1149" spans="2:5" x14ac:dyDescent="0.25">
      <c r="B1149" s="35" t="s">
        <v>162</v>
      </c>
      <c r="C1149" s="39">
        <v>672715.02359825512</v>
      </c>
      <c r="D1149" s="47">
        <v>0.10525893692626061</v>
      </c>
      <c r="E1149" s="36">
        <v>3.09E-2</v>
      </c>
    </row>
    <row r="1150" spans="2:5" x14ac:dyDescent="0.25">
      <c r="B1150" s="35" t="s">
        <v>1</v>
      </c>
      <c r="C1150" s="39">
        <v>236269.63957591416</v>
      </c>
      <c r="D1150" s="47">
        <v>3.6968835565301006E-2</v>
      </c>
      <c r="E1150" s="36">
        <v>5.33E-2</v>
      </c>
    </row>
    <row r="1151" spans="2:5" ht="15.75" thickBot="1" x14ac:dyDescent="0.3">
      <c r="B1151" s="37" t="s">
        <v>17</v>
      </c>
      <c r="C1151" s="49">
        <f>SUM(C1138:C1150)</f>
        <v>6391049.0001387754</v>
      </c>
      <c r="D1151" s="55">
        <f>SUM(D1138:D1150)</f>
        <v>0.99999999999999001</v>
      </c>
      <c r="E1151" s="38">
        <v>0</v>
      </c>
    </row>
    <row r="1152" spans="2:5" x14ac:dyDescent="0.25">
      <c r="B1152" s="15"/>
      <c r="C1152" s="19"/>
      <c r="D1152" s="18"/>
      <c r="E1152" s="22"/>
    </row>
    <row r="1153" spans="2:5" x14ac:dyDescent="0.25">
      <c r="B1153" s="15"/>
      <c r="C1153" s="19"/>
      <c r="D1153" s="18"/>
      <c r="E1153" s="22"/>
    </row>
    <row r="1154" spans="2:5" x14ac:dyDescent="0.25">
      <c r="B1154" s="15"/>
      <c r="C1154" s="19"/>
      <c r="D1154" s="18"/>
      <c r="E1154" s="22"/>
    </row>
    <row r="1155" spans="2:5" x14ac:dyDescent="0.25">
      <c r="B1155" s="15"/>
      <c r="C1155" s="19"/>
      <c r="D1155" s="18"/>
      <c r="E1155" s="22"/>
    </row>
    <row r="1157" spans="2:5" x14ac:dyDescent="0.25">
      <c r="B1157" s="15"/>
      <c r="C1157" s="19"/>
      <c r="D1157" s="18"/>
      <c r="E1157" s="22"/>
    </row>
    <row r="1158" spans="2:5" x14ac:dyDescent="0.25">
      <c r="B1158" s="15"/>
      <c r="C1158" s="19"/>
      <c r="D1158" s="18"/>
      <c r="E1158" s="22"/>
    </row>
    <row r="1159" spans="2:5" x14ac:dyDescent="0.25">
      <c r="B1159" s="15"/>
      <c r="C1159" s="19"/>
      <c r="D1159" s="18"/>
      <c r="E1159" s="22"/>
    </row>
    <row r="1160" spans="2:5" x14ac:dyDescent="0.25">
      <c r="B1160" s="15"/>
      <c r="C1160" s="19"/>
      <c r="D1160" s="18"/>
      <c r="E1160" s="22"/>
    </row>
    <row r="1161" spans="2:5" x14ac:dyDescent="0.25">
      <c r="B1161" s="15"/>
      <c r="C1161" s="19"/>
      <c r="D1161" s="18"/>
      <c r="E1161" s="22"/>
    </row>
    <row r="1163" spans="2:5" ht="15.75" thickBot="1" x14ac:dyDescent="0.3"/>
    <row r="1164" spans="2:5" ht="48" x14ac:dyDescent="0.25">
      <c r="B1164" s="61" t="s">
        <v>163</v>
      </c>
      <c r="C1164" s="62" t="s">
        <v>658</v>
      </c>
      <c r="D1164" s="62" t="s">
        <v>659</v>
      </c>
      <c r="E1164" s="63" t="s">
        <v>613</v>
      </c>
    </row>
    <row r="1165" spans="2:5" x14ac:dyDescent="0.25">
      <c r="B1165" s="35" t="s">
        <v>108</v>
      </c>
      <c r="C1165" s="39">
        <v>5472601.3494220339</v>
      </c>
      <c r="D1165" s="47">
        <v>0.85629156485940672</v>
      </c>
      <c r="E1165" s="36">
        <v>4.3E-3</v>
      </c>
    </row>
    <row r="1166" spans="2:5" x14ac:dyDescent="0.25">
      <c r="B1166" s="35" t="s">
        <v>109</v>
      </c>
      <c r="C1166" s="39">
        <v>840105.67145244963</v>
      </c>
      <c r="D1166" s="47">
        <v>0.13145035680906203</v>
      </c>
      <c r="E1166" s="36">
        <v>2.6700000000000002E-2</v>
      </c>
    </row>
    <row r="1167" spans="2:5" x14ac:dyDescent="0.25">
      <c r="B1167" s="35" t="s">
        <v>1</v>
      </c>
      <c r="C1167" s="39">
        <v>78341.979264419962</v>
      </c>
      <c r="D1167" s="47">
        <v>1.2258078331541199E-2</v>
      </c>
      <c r="E1167" s="36">
        <v>9.3799999999999994E-2</v>
      </c>
    </row>
    <row r="1168" spans="2:5" ht="15.75" thickBot="1" x14ac:dyDescent="0.3">
      <c r="B1168" s="37" t="s">
        <v>17</v>
      </c>
      <c r="C1168" s="49">
        <f>SUM(C1155:C1167)</f>
        <v>6391049.000138903</v>
      </c>
      <c r="D1168" s="55">
        <f>SUM(D1155:D1167)</f>
        <v>1.00000000000001</v>
      </c>
      <c r="E1168" s="38">
        <v>0</v>
      </c>
    </row>
    <row r="1169" spans="2:5" x14ac:dyDescent="0.25">
      <c r="B1169" s="15"/>
      <c r="C1169" s="19"/>
      <c r="D1169" s="18"/>
      <c r="E1169" s="22"/>
    </row>
    <row r="1170" spans="2:5" x14ac:dyDescent="0.25">
      <c r="B1170" s="15"/>
      <c r="C1170" s="19"/>
      <c r="D1170" s="18"/>
      <c r="E1170" s="22"/>
    </row>
    <row r="1171" spans="2:5" x14ac:dyDescent="0.25">
      <c r="B1171" s="15"/>
      <c r="C1171" s="19"/>
      <c r="D1171" s="18"/>
      <c r="E1171" s="22"/>
    </row>
    <row r="1172" spans="2:5" x14ac:dyDescent="0.25">
      <c r="B1172" s="15"/>
      <c r="C1172" s="19"/>
      <c r="D1172" s="18"/>
      <c r="E1172" s="22"/>
    </row>
    <row r="1173" spans="2:5" x14ac:dyDescent="0.25">
      <c r="B1173" s="15"/>
      <c r="C1173" s="19"/>
      <c r="D1173" s="18"/>
      <c r="E1173" s="22"/>
    </row>
    <row r="1174" spans="2:5" x14ac:dyDescent="0.25">
      <c r="B1174" s="15"/>
      <c r="C1174" s="19"/>
      <c r="D1174" s="18"/>
      <c r="E1174" s="22"/>
    </row>
    <row r="1175" spans="2:5" x14ac:dyDescent="0.25">
      <c r="B1175" s="15"/>
      <c r="C1175" s="19"/>
      <c r="D1175" s="18"/>
      <c r="E1175" s="22"/>
    </row>
    <row r="1176" spans="2:5" x14ac:dyDescent="0.25">
      <c r="B1176" s="15"/>
      <c r="C1176" s="19"/>
      <c r="D1176" s="18"/>
      <c r="E1176" s="22"/>
    </row>
    <row r="1177" spans="2:5" x14ac:dyDescent="0.25">
      <c r="B1177" s="15"/>
      <c r="C1177" s="19"/>
      <c r="D1177" s="18"/>
      <c r="E1177" s="22"/>
    </row>
    <row r="1178" spans="2:5" x14ac:dyDescent="0.25">
      <c r="B1178" s="15"/>
      <c r="C1178" s="19"/>
      <c r="D1178" s="18"/>
      <c r="E1178" s="22"/>
    </row>
    <row r="1180" spans="2:5" ht="15.75" thickBot="1" x14ac:dyDescent="0.3"/>
    <row r="1181" spans="2:5" ht="48" x14ac:dyDescent="0.25">
      <c r="B1181" s="61" t="s">
        <v>164</v>
      </c>
      <c r="C1181" s="62" t="s">
        <v>658</v>
      </c>
      <c r="D1181" s="62" t="s">
        <v>659</v>
      </c>
      <c r="E1181" s="63" t="s">
        <v>613</v>
      </c>
    </row>
    <row r="1182" spans="2:5" x14ac:dyDescent="0.25">
      <c r="B1182" s="35" t="s">
        <v>108</v>
      </c>
      <c r="C1182" s="39">
        <v>5661343.6612771777</v>
      </c>
      <c r="D1182" s="47">
        <v>0.88582385476221359</v>
      </c>
      <c r="E1182" s="36">
        <v>3.7000000000000002E-3</v>
      </c>
    </row>
    <row r="1183" spans="2:5" x14ac:dyDescent="0.25">
      <c r="B1183" s="35" t="s">
        <v>109</v>
      </c>
      <c r="C1183" s="39">
        <v>655399.62381210376</v>
      </c>
      <c r="D1183" s="47">
        <v>0.10254961647107788</v>
      </c>
      <c r="E1183" s="36">
        <v>0.03</v>
      </c>
    </row>
    <row r="1184" spans="2:5" x14ac:dyDescent="0.25">
      <c r="B1184" s="35" t="s">
        <v>1</v>
      </c>
      <c r="C1184" s="39">
        <v>74305.715049582999</v>
      </c>
      <c r="D1184" s="47">
        <v>1.1626528766712441E-2</v>
      </c>
      <c r="E1184" s="36">
        <v>9.6699999999999994E-2</v>
      </c>
    </row>
    <row r="1185" spans="2:5" ht="15.75" thickBot="1" x14ac:dyDescent="0.3">
      <c r="B1185" s="37" t="s">
        <v>17</v>
      </c>
      <c r="C1185" s="49">
        <f>SUM(C1172:C1184)</f>
        <v>6391049.0001388639</v>
      </c>
      <c r="D1185" s="55">
        <f>SUM(D1172:D1184)</f>
        <v>1.000000000000004</v>
      </c>
      <c r="E1185" s="38">
        <v>0</v>
      </c>
    </row>
    <row r="1186" spans="2:5" x14ac:dyDescent="0.25">
      <c r="B1186" s="15"/>
      <c r="C1186" s="19"/>
      <c r="D1186" s="18"/>
      <c r="E1186" s="22"/>
    </row>
    <row r="1187" spans="2:5" x14ac:dyDescent="0.25">
      <c r="B1187" s="15"/>
      <c r="C1187" s="19"/>
      <c r="D1187" s="18"/>
      <c r="E1187" s="22"/>
    </row>
    <row r="1188" spans="2:5" x14ac:dyDescent="0.25">
      <c r="B1188" s="15"/>
      <c r="C1188" s="19"/>
      <c r="D1188" s="18"/>
      <c r="E1188" s="22"/>
    </row>
    <row r="1189" spans="2:5" x14ac:dyDescent="0.25">
      <c r="B1189" s="15"/>
      <c r="C1189" s="19"/>
      <c r="D1189" s="18"/>
      <c r="E1189" s="22"/>
    </row>
    <row r="1190" spans="2:5" x14ac:dyDescent="0.25">
      <c r="B1190" s="15"/>
      <c r="C1190" s="19"/>
      <c r="D1190" s="18"/>
      <c r="E1190" s="22"/>
    </row>
    <row r="1191" spans="2:5" x14ac:dyDescent="0.25">
      <c r="B1191" s="15"/>
      <c r="C1191" s="19"/>
      <c r="D1191" s="18"/>
      <c r="E1191" s="22"/>
    </row>
    <row r="1192" spans="2:5" x14ac:dyDescent="0.25">
      <c r="B1192" s="15"/>
      <c r="C1192" s="19"/>
      <c r="D1192" s="18"/>
      <c r="E1192" s="22"/>
    </row>
    <row r="1193" spans="2:5" x14ac:dyDescent="0.25">
      <c r="B1193" s="15"/>
      <c r="C1193" s="19"/>
      <c r="D1193" s="18"/>
      <c r="E1193" s="22"/>
    </row>
    <row r="1194" spans="2:5" x14ac:dyDescent="0.25">
      <c r="B1194" s="15"/>
      <c r="C1194" s="19"/>
      <c r="D1194" s="18"/>
      <c r="E1194" s="22"/>
    </row>
    <row r="1195" spans="2:5" x14ac:dyDescent="0.25">
      <c r="B1195" s="15"/>
      <c r="C1195" s="19"/>
      <c r="D1195" s="18"/>
      <c r="E1195" s="22"/>
    </row>
    <row r="1197" spans="2:5" ht="15.75" thickBot="1" x14ac:dyDescent="0.3"/>
    <row r="1198" spans="2:5" ht="48" x14ac:dyDescent="0.25">
      <c r="B1198" s="61" t="s">
        <v>165</v>
      </c>
      <c r="C1198" s="62" t="s">
        <v>658</v>
      </c>
      <c r="D1198" s="62" t="s">
        <v>659</v>
      </c>
      <c r="E1198" s="63" t="s">
        <v>613</v>
      </c>
    </row>
    <row r="1199" spans="2:5" x14ac:dyDescent="0.25">
      <c r="B1199" s="35" t="s">
        <v>108</v>
      </c>
      <c r="C1199" s="39">
        <v>4824718.4227558486</v>
      </c>
      <c r="D1199" s="47">
        <v>0.75491807724381976</v>
      </c>
      <c r="E1199" s="36">
        <v>6.0000000000000001E-3</v>
      </c>
    </row>
    <row r="1200" spans="2:5" x14ac:dyDescent="0.25">
      <c r="B1200" s="35" t="s">
        <v>109</v>
      </c>
      <c r="C1200" s="39">
        <v>1481956.1370598252</v>
      </c>
      <c r="D1200" s="47">
        <v>0.23187995226255206</v>
      </c>
      <c r="E1200" s="36">
        <v>1.9099999999999999E-2</v>
      </c>
    </row>
    <row r="1201" spans="2:5" x14ac:dyDescent="0.25">
      <c r="B1201" s="35" t="s">
        <v>1</v>
      </c>
      <c r="C1201" s="39">
        <v>84374.440323199975</v>
      </c>
      <c r="D1201" s="47">
        <v>1.3201970493633676E-2</v>
      </c>
      <c r="E1201" s="36">
        <v>9.1600000000000001E-2</v>
      </c>
    </row>
    <row r="1202" spans="2:5" ht="15.75" thickBot="1" x14ac:dyDescent="0.3">
      <c r="B1202" s="37" t="s">
        <v>17</v>
      </c>
      <c r="C1202" s="49">
        <f>SUM(C1189:C1201)</f>
        <v>6391049.0001388742</v>
      </c>
      <c r="D1202" s="55">
        <f>SUM(D1189:D1201)</f>
        <v>1.0000000000000056</v>
      </c>
      <c r="E1202" s="38">
        <v>0</v>
      </c>
    </row>
    <row r="1203" spans="2:5" x14ac:dyDescent="0.25">
      <c r="B1203" s="15"/>
      <c r="C1203" s="19"/>
      <c r="D1203" s="18"/>
      <c r="E1203" s="22"/>
    </row>
    <row r="1204" spans="2:5" x14ac:dyDescent="0.25">
      <c r="B1204" s="15"/>
      <c r="C1204" s="19"/>
      <c r="D1204" s="18"/>
      <c r="E1204" s="22"/>
    </row>
    <row r="1205" spans="2:5" x14ac:dyDescent="0.25">
      <c r="B1205" s="15"/>
      <c r="C1205" s="19"/>
      <c r="D1205" s="18"/>
      <c r="E1205" s="22"/>
    </row>
    <row r="1206" spans="2:5" x14ac:dyDescent="0.25">
      <c r="B1206" s="15"/>
      <c r="C1206" s="19"/>
      <c r="D1206" s="18"/>
      <c r="E1206" s="22"/>
    </row>
    <row r="1207" spans="2:5" x14ac:dyDescent="0.25">
      <c r="B1207" s="15"/>
      <c r="C1207" s="19"/>
      <c r="D1207" s="18"/>
      <c r="E1207" s="22"/>
    </row>
    <row r="1208" spans="2:5" x14ac:dyDescent="0.25">
      <c r="B1208" s="15"/>
      <c r="C1208" s="19"/>
      <c r="D1208" s="18"/>
      <c r="E1208" s="22"/>
    </row>
    <row r="1209" spans="2:5" x14ac:dyDescent="0.25">
      <c r="B1209" s="15"/>
      <c r="C1209" s="19"/>
      <c r="D1209" s="18"/>
      <c r="E1209" s="22"/>
    </row>
    <row r="1210" spans="2:5" x14ac:dyDescent="0.25">
      <c r="B1210" s="15"/>
      <c r="C1210" s="19"/>
      <c r="D1210" s="18"/>
      <c r="E1210" s="22"/>
    </row>
    <row r="1211" spans="2:5" x14ac:dyDescent="0.25">
      <c r="B1211" s="15"/>
      <c r="C1211" s="19"/>
      <c r="D1211" s="18"/>
      <c r="E1211" s="22"/>
    </row>
    <row r="1212" spans="2:5" x14ac:dyDescent="0.25">
      <c r="B1212" s="15"/>
      <c r="C1212" s="19"/>
      <c r="D1212" s="18"/>
      <c r="E1212" s="22"/>
    </row>
    <row r="1214" spans="2:5" ht="15.75" thickBot="1" x14ac:dyDescent="0.3"/>
    <row r="1215" spans="2:5" ht="48" x14ac:dyDescent="0.25">
      <c r="B1215" s="61" t="s">
        <v>166</v>
      </c>
      <c r="C1215" s="62" t="s">
        <v>658</v>
      </c>
      <c r="D1215" s="62" t="s">
        <v>659</v>
      </c>
      <c r="E1215" s="63" t="s">
        <v>613</v>
      </c>
    </row>
    <row r="1216" spans="2:5" x14ac:dyDescent="0.25">
      <c r="B1216" s="35" t="s">
        <v>108</v>
      </c>
      <c r="C1216" s="39">
        <v>5570697.5503692087</v>
      </c>
      <c r="D1216" s="47">
        <v>0.87164056327031614</v>
      </c>
      <c r="E1216" s="36">
        <v>3.8999999999999998E-3</v>
      </c>
    </row>
    <row r="1217" spans="2:5" x14ac:dyDescent="0.25">
      <c r="B1217" s="35" t="s">
        <v>109</v>
      </c>
      <c r="C1217" s="39">
        <v>744051.16033892415</v>
      </c>
      <c r="D1217" s="47">
        <v>0.11642081923057707</v>
      </c>
      <c r="E1217" s="36">
        <v>2.8199999999999999E-2</v>
      </c>
    </row>
    <row r="1218" spans="2:5" x14ac:dyDescent="0.25">
      <c r="B1218" s="35" t="s">
        <v>1</v>
      </c>
      <c r="C1218" s="39">
        <v>76300.289430749981</v>
      </c>
      <c r="D1218" s="47">
        <v>1.1938617499113593E-2</v>
      </c>
      <c r="E1218" s="36">
        <v>9.5200000000000007E-2</v>
      </c>
    </row>
    <row r="1219" spans="2:5" ht="15.75" thickBot="1" x14ac:dyDescent="0.3">
      <c r="B1219" s="37" t="s">
        <v>17</v>
      </c>
      <c r="C1219" s="49">
        <f>SUM(C1206:C1218)</f>
        <v>6391049.0001388825</v>
      </c>
      <c r="D1219" s="55">
        <f>SUM(D1206:D1218)</f>
        <v>1.0000000000000069</v>
      </c>
      <c r="E1219" s="38">
        <v>0</v>
      </c>
    </row>
    <row r="1220" spans="2:5" x14ac:dyDescent="0.25">
      <c r="B1220" s="15"/>
      <c r="C1220" s="19"/>
      <c r="D1220" s="18"/>
      <c r="E1220" s="22"/>
    </row>
    <row r="1221" spans="2:5" x14ac:dyDescent="0.25">
      <c r="B1221" s="15"/>
      <c r="C1221" s="19"/>
      <c r="D1221" s="18"/>
      <c r="E1221" s="22"/>
    </row>
    <row r="1222" spans="2:5" x14ac:dyDescent="0.25">
      <c r="B1222" s="15"/>
      <c r="C1222" s="19"/>
      <c r="D1222" s="18"/>
      <c r="E1222" s="22"/>
    </row>
    <row r="1223" spans="2:5" x14ac:dyDescent="0.25">
      <c r="B1223" s="15"/>
      <c r="C1223" s="19"/>
      <c r="D1223" s="18"/>
      <c r="E1223" s="22"/>
    </row>
    <row r="1224" spans="2:5" x14ac:dyDescent="0.25">
      <c r="B1224" s="15"/>
      <c r="C1224" s="19"/>
      <c r="D1224" s="18"/>
      <c r="E1224" s="22"/>
    </row>
    <row r="1225" spans="2:5" x14ac:dyDescent="0.25">
      <c r="B1225" s="15"/>
      <c r="C1225" s="19"/>
      <c r="D1225" s="18"/>
      <c r="E1225" s="22"/>
    </row>
    <row r="1226" spans="2:5" x14ac:dyDescent="0.25">
      <c r="B1226" s="15"/>
      <c r="C1226" s="19"/>
      <c r="D1226" s="18"/>
      <c r="E1226" s="22"/>
    </row>
    <row r="1227" spans="2:5" x14ac:dyDescent="0.25">
      <c r="B1227" s="15"/>
      <c r="C1227" s="19"/>
      <c r="D1227" s="18"/>
      <c r="E1227" s="22"/>
    </row>
    <row r="1228" spans="2:5" x14ac:dyDescent="0.25">
      <c r="B1228" s="15"/>
      <c r="C1228" s="19"/>
      <c r="D1228" s="18"/>
      <c r="E1228" s="22"/>
    </row>
    <row r="1229" spans="2:5" x14ac:dyDescent="0.25">
      <c r="B1229" s="15"/>
      <c r="C1229" s="19"/>
      <c r="D1229" s="18"/>
      <c r="E1229" s="22"/>
    </row>
    <row r="1231" spans="2:5" ht="15.75" thickBot="1" x14ac:dyDescent="0.3"/>
    <row r="1232" spans="2:5" ht="48" x14ac:dyDescent="0.25">
      <c r="B1232" s="61" t="s">
        <v>167</v>
      </c>
      <c r="C1232" s="62" t="s">
        <v>658</v>
      </c>
      <c r="D1232" s="62" t="s">
        <v>659</v>
      </c>
      <c r="E1232" s="63" t="s">
        <v>613</v>
      </c>
    </row>
    <row r="1233" spans="2:5" x14ac:dyDescent="0.25">
      <c r="B1233" s="35" t="s">
        <v>108</v>
      </c>
      <c r="C1233" s="39">
        <v>5242734.4740922544</v>
      </c>
      <c r="D1233" s="47">
        <v>0.82032456236501405</v>
      </c>
      <c r="E1233" s="36">
        <v>4.8999999999999998E-3</v>
      </c>
    </row>
    <row r="1234" spans="2:5" x14ac:dyDescent="0.25">
      <c r="B1234" s="35" t="s">
        <v>109</v>
      </c>
      <c r="C1234" s="39">
        <v>1063255.1702447331</v>
      </c>
      <c r="D1234" s="47">
        <v>0.166366299213421</v>
      </c>
      <c r="E1234" s="36">
        <v>2.3199999999999998E-2</v>
      </c>
    </row>
    <row r="1235" spans="2:5" x14ac:dyDescent="0.25">
      <c r="B1235" s="35" t="s">
        <v>1</v>
      </c>
      <c r="C1235" s="39">
        <v>85059.355801853002</v>
      </c>
      <c r="D1235" s="47">
        <v>1.3309138421565093E-2</v>
      </c>
      <c r="E1235" s="36">
        <v>9.0700000000000003E-2</v>
      </c>
    </row>
    <row r="1236" spans="2:5" ht="15.75" thickBot="1" x14ac:dyDescent="0.3">
      <c r="B1236" s="37" t="s">
        <v>17</v>
      </c>
      <c r="C1236" s="49">
        <f>SUM(C1223:C1235)</f>
        <v>6391049.0001388406</v>
      </c>
      <c r="D1236" s="55">
        <f>SUM(D1223:D1235)</f>
        <v>1.0000000000000002</v>
      </c>
      <c r="E1236" s="38">
        <v>0</v>
      </c>
    </row>
    <row r="1237" spans="2:5" x14ac:dyDescent="0.25">
      <c r="B1237" s="15"/>
      <c r="C1237" s="19"/>
      <c r="D1237" s="18"/>
      <c r="E1237" s="22"/>
    </row>
    <row r="1238" spans="2:5" x14ac:dyDescent="0.25">
      <c r="B1238" s="15"/>
      <c r="C1238" s="19"/>
      <c r="D1238" s="18"/>
      <c r="E1238" s="22"/>
    </row>
    <row r="1239" spans="2:5" x14ac:dyDescent="0.25">
      <c r="B1239" s="15"/>
      <c r="C1239" s="19"/>
      <c r="D1239" s="18"/>
      <c r="E1239" s="22"/>
    </row>
    <row r="1240" spans="2:5" x14ac:dyDescent="0.25">
      <c r="B1240" s="15"/>
      <c r="C1240" s="19"/>
      <c r="D1240" s="18"/>
      <c r="E1240" s="22"/>
    </row>
    <row r="1241" spans="2:5" x14ac:dyDescent="0.25">
      <c r="B1241" s="15"/>
      <c r="C1241" s="19"/>
      <c r="D1241" s="18"/>
      <c r="E1241" s="22"/>
    </row>
    <row r="1242" spans="2:5" x14ac:dyDescent="0.25">
      <c r="B1242" s="15"/>
      <c r="C1242" s="19"/>
      <c r="D1242" s="18"/>
      <c r="E1242" s="22"/>
    </row>
    <row r="1243" spans="2:5" x14ac:dyDescent="0.25">
      <c r="B1243" s="15"/>
      <c r="C1243" s="19"/>
      <c r="D1243" s="18"/>
      <c r="E1243" s="22"/>
    </row>
    <row r="1244" spans="2:5" x14ac:dyDescent="0.25">
      <c r="B1244" s="15"/>
      <c r="C1244" s="19"/>
      <c r="D1244" s="18"/>
      <c r="E1244" s="22"/>
    </row>
    <row r="1245" spans="2:5" x14ac:dyDescent="0.25">
      <c r="B1245" s="15"/>
      <c r="C1245" s="19"/>
      <c r="D1245" s="18"/>
      <c r="E1245" s="22"/>
    </row>
    <row r="1246" spans="2:5" x14ac:dyDescent="0.25">
      <c r="B1246" s="15"/>
      <c r="C1246" s="19"/>
      <c r="D1246" s="18"/>
      <c r="E1246" s="22"/>
    </row>
    <row r="1248" spans="2:5" ht="15.75" thickBot="1" x14ac:dyDescent="0.3"/>
    <row r="1249" spans="2:5" ht="48" x14ac:dyDescent="0.25">
      <c r="B1249" s="61" t="s">
        <v>168</v>
      </c>
      <c r="C1249" s="62" t="s">
        <v>658</v>
      </c>
      <c r="D1249" s="62" t="s">
        <v>659</v>
      </c>
      <c r="E1249" s="63" t="s">
        <v>613</v>
      </c>
    </row>
    <row r="1250" spans="2:5" x14ac:dyDescent="0.25">
      <c r="B1250" s="35" t="s">
        <v>108</v>
      </c>
      <c r="C1250" s="39">
        <v>5441938.714956006</v>
      </c>
      <c r="D1250" s="47">
        <v>0.85149381812559799</v>
      </c>
      <c r="E1250" s="36">
        <v>4.4000000000000003E-3</v>
      </c>
    </row>
    <row r="1251" spans="2:5" x14ac:dyDescent="0.25">
      <c r="B1251" s="35" t="s">
        <v>109</v>
      </c>
      <c r="C1251" s="39">
        <v>870775.5867890747</v>
      </c>
      <c r="D1251" s="47">
        <v>0.13624924277222064</v>
      </c>
      <c r="E1251" s="36">
        <v>2.6499999999999999E-2</v>
      </c>
    </row>
    <row r="1252" spans="2:5" x14ac:dyDescent="0.25">
      <c r="B1252" s="35" t="s">
        <v>1</v>
      </c>
      <c r="C1252" s="39">
        <v>78334.698393823011</v>
      </c>
      <c r="D1252" s="47">
        <v>1.2256939102191403E-2</v>
      </c>
      <c r="E1252" s="36">
        <v>9.1600000000000001E-2</v>
      </c>
    </row>
    <row r="1253" spans="2:5" ht="15.75" thickBot="1" x14ac:dyDescent="0.3">
      <c r="B1253" s="37" t="s">
        <v>17</v>
      </c>
      <c r="C1253" s="49">
        <f>SUM(C1240:C1252)</f>
        <v>6391049.000138903</v>
      </c>
      <c r="D1253" s="55">
        <f>SUM(D1240:D1252)</f>
        <v>1.00000000000001</v>
      </c>
      <c r="E1253" s="38">
        <v>0</v>
      </c>
    </row>
    <row r="1254" spans="2:5" x14ac:dyDescent="0.25">
      <c r="B1254" s="15"/>
      <c r="C1254" s="19"/>
      <c r="D1254" s="18"/>
      <c r="E1254" s="22"/>
    </row>
    <row r="1255" spans="2:5" x14ac:dyDescent="0.25">
      <c r="B1255" s="15"/>
      <c r="C1255" s="19"/>
      <c r="D1255" s="18"/>
      <c r="E1255" s="22"/>
    </row>
    <row r="1256" spans="2:5" x14ac:dyDescent="0.25">
      <c r="B1256" s="15"/>
      <c r="C1256" s="19"/>
      <c r="D1256" s="18"/>
      <c r="E1256" s="22"/>
    </row>
    <row r="1257" spans="2:5" x14ac:dyDescent="0.25">
      <c r="B1257" s="15"/>
      <c r="C1257" s="19"/>
      <c r="D1257" s="18"/>
      <c r="E1257" s="22"/>
    </row>
    <row r="1258" spans="2:5" x14ac:dyDescent="0.25">
      <c r="B1258" s="15"/>
      <c r="C1258" s="19"/>
      <c r="D1258" s="18"/>
      <c r="E1258" s="22"/>
    </row>
    <row r="1259" spans="2:5" x14ac:dyDescent="0.25">
      <c r="B1259" s="15"/>
      <c r="C1259" s="19"/>
      <c r="D1259" s="18"/>
      <c r="E1259" s="22"/>
    </row>
    <row r="1260" spans="2:5" x14ac:dyDescent="0.25">
      <c r="B1260" s="15"/>
      <c r="C1260" s="19"/>
      <c r="D1260" s="18"/>
      <c r="E1260" s="22"/>
    </row>
    <row r="1261" spans="2:5" x14ac:dyDescent="0.25">
      <c r="B1261" s="15"/>
      <c r="C1261" s="19"/>
      <c r="D1261" s="18"/>
      <c r="E1261" s="22"/>
    </row>
    <row r="1262" spans="2:5" x14ac:dyDescent="0.25">
      <c r="B1262" s="15"/>
      <c r="C1262" s="19"/>
      <c r="D1262" s="18"/>
      <c r="E1262" s="22"/>
    </row>
    <row r="1263" spans="2:5" x14ac:dyDescent="0.25">
      <c r="B1263" s="15"/>
      <c r="C1263" s="19"/>
      <c r="D1263" s="18"/>
      <c r="E1263" s="22"/>
    </row>
    <row r="1265" spans="2:5" ht="15.75" thickBot="1" x14ac:dyDescent="0.3"/>
    <row r="1266" spans="2:5" ht="48" x14ac:dyDescent="0.25">
      <c r="B1266" s="61" t="s">
        <v>169</v>
      </c>
      <c r="C1266" s="62" t="s">
        <v>658</v>
      </c>
      <c r="D1266" s="62" t="s">
        <v>659</v>
      </c>
      <c r="E1266" s="63" t="s">
        <v>613</v>
      </c>
    </row>
    <row r="1267" spans="2:5" x14ac:dyDescent="0.25">
      <c r="B1267" s="35" t="s">
        <v>108</v>
      </c>
      <c r="C1267" s="39">
        <v>5347582.345039661</v>
      </c>
      <c r="D1267" s="47">
        <v>0.83672998672416521</v>
      </c>
      <c r="E1267" s="36">
        <v>4.7000000000000002E-3</v>
      </c>
    </row>
    <row r="1268" spans="2:5" x14ac:dyDescent="0.25">
      <c r="B1268" s="35" t="s">
        <v>109</v>
      </c>
      <c r="C1268" s="39">
        <v>947932.25552764279</v>
      </c>
      <c r="D1268" s="47">
        <v>0.14832185694508834</v>
      </c>
      <c r="E1268" s="36">
        <v>2.53E-2</v>
      </c>
    </row>
    <row r="1269" spans="2:5" x14ac:dyDescent="0.25">
      <c r="B1269" s="35" t="s">
        <v>1</v>
      </c>
      <c r="C1269" s="39">
        <v>95534.399571563015</v>
      </c>
      <c r="D1269" s="47">
        <v>1.494815633075065E-2</v>
      </c>
      <c r="E1269" s="36">
        <v>8.6400000000000005E-2</v>
      </c>
    </row>
    <row r="1270" spans="2:5" ht="15.75" thickBot="1" x14ac:dyDescent="0.3">
      <c r="B1270" s="37" t="s">
        <v>17</v>
      </c>
      <c r="C1270" s="49">
        <f>SUM(C1257:C1269)</f>
        <v>6391049.0001388667</v>
      </c>
      <c r="D1270" s="55">
        <f>SUM(D1257:D1269)</f>
        <v>1.0000000000000042</v>
      </c>
      <c r="E1270" s="38">
        <v>0</v>
      </c>
    </row>
    <row r="1271" spans="2:5" x14ac:dyDescent="0.25">
      <c r="B1271" s="15"/>
      <c r="C1271" s="19"/>
      <c r="D1271" s="18"/>
      <c r="E1271" s="22"/>
    </row>
    <row r="1272" spans="2:5" x14ac:dyDescent="0.25">
      <c r="B1272" s="15"/>
      <c r="C1272" s="19"/>
      <c r="D1272" s="18"/>
      <c r="E1272" s="22"/>
    </row>
    <row r="1273" spans="2:5" x14ac:dyDescent="0.25">
      <c r="B1273" s="15"/>
      <c r="C1273" s="19"/>
      <c r="D1273" s="18"/>
      <c r="E1273" s="22"/>
    </row>
    <row r="1274" spans="2:5" x14ac:dyDescent="0.25">
      <c r="B1274" s="15"/>
      <c r="C1274" s="19"/>
      <c r="D1274" s="18"/>
      <c r="E1274" s="22"/>
    </row>
    <row r="1275" spans="2:5" x14ac:dyDescent="0.25">
      <c r="B1275" s="15"/>
      <c r="C1275" s="19"/>
      <c r="D1275" s="18"/>
      <c r="E1275" s="22"/>
    </row>
    <row r="1276" spans="2:5" x14ac:dyDescent="0.25">
      <c r="B1276" s="15"/>
      <c r="C1276" s="19"/>
      <c r="D1276" s="18"/>
      <c r="E1276" s="22"/>
    </row>
    <row r="1277" spans="2:5" x14ac:dyDescent="0.25">
      <c r="B1277" s="15"/>
      <c r="C1277" s="19"/>
      <c r="D1277" s="18"/>
      <c r="E1277" s="22"/>
    </row>
    <row r="1278" spans="2:5" x14ac:dyDescent="0.25">
      <c r="B1278" s="15"/>
      <c r="C1278" s="19"/>
      <c r="D1278" s="18"/>
      <c r="E1278" s="22"/>
    </row>
    <row r="1279" spans="2:5" x14ac:dyDescent="0.25">
      <c r="B1279" s="15"/>
      <c r="C1279" s="19"/>
      <c r="D1279" s="18"/>
      <c r="E1279" s="22"/>
    </row>
    <row r="1280" spans="2:5" x14ac:dyDescent="0.25">
      <c r="B1280" s="15"/>
      <c r="C1280" s="19"/>
      <c r="D1280" s="18"/>
      <c r="E1280" s="22"/>
    </row>
    <row r="1282" spans="2:5" ht="15.75" thickBot="1" x14ac:dyDescent="0.3"/>
    <row r="1283" spans="2:5" ht="60" x14ac:dyDescent="0.25">
      <c r="B1283" s="61" t="s">
        <v>170</v>
      </c>
      <c r="C1283" s="62" t="s">
        <v>658</v>
      </c>
      <c r="D1283" s="62" t="s">
        <v>659</v>
      </c>
      <c r="E1283" s="63" t="s">
        <v>613</v>
      </c>
    </row>
    <row r="1284" spans="2:5" x14ac:dyDescent="0.25">
      <c r="B1284" s="35" t="s">
        <v>108</v>
      </c>
      <c r="C1284" s="39">
        <v>5392790.4783190452</v>
      </c>
      <c r="D1284" s="47">
        <v>0.84380365073118535</v>
      </c>
      <c r="E1284" s="36">
        <v>4.4999999999999997E-3</v>
      </c>
    </row>
    <row r="1285" spans="2:5" x14ac:dyDescent="0.25">
      <c r="B1285" s="35" t="s">
        <v>109</v>
      </c>
      <c r="C1285" s="39">
        <v>913777.62666775601</v>
      </c>
      <c r="D1285" s="47">
        <v>0.14297772191199051</v>
      </c>
      <c r="E1285" s="36">
        <v>2.5899999999999999E-2</v>
      </c>
    </row>
    <row r="1286" spans="2:5" x14ac:dyDescent="0.25">
      <c r="B1286" s="35" t="s">
        <v>1</v>
      </c>
      <c r="C1286" s="39">
        <v>84480.895152083016</v>
      </c>
      <c r="D1286" s="47">
        <v>1.3218627356831053E-2</v>
      </c>
      <c r="E1286" s="36">
        <v>9.0899999999999995E-2</v>
      </c>
    </row>
    <row r="1287" spans="2:5" ht="15.75" thickBot="1" x14ac:dyDescent="0.3">
      <c r="B1287" s="37" t="s">
        <v>17</v>
      </c>
      <c r="C1287" s="49">
        <f>SUM(C1274:C1286)</f>
        <v>6391049.0001388835</v>
      </c>
      <c r="D1287" s="55">
        <f>SUM(D1274:D1286)</f>
        <v>1.0000000000000069</v>
      </c>
      <c r="E1287" s="38">
        <v>0</v>
      </c>
    </row>
    <row r="1288" spans="2:5" x14ac:dyDescent="0.25">
      <c r="B1288" s="15"/>
      <c r="C1288" s="19"/>
      <c r="D1288" s="18"/>
      <c r="E1288" s="22"/>
    </row>
    <row r="1289" spans="2:5" x14ac:dyDescent="0.25">
      <c r="B1289" s="15"/>
      <c r="C1289" s="19"/>
      <c r="D1289" s="18"/>
      <c r="E1289" s="22"/>
    </row>
    <row r="1290" spans="2:5" x14ac:dyDescent="0.25">
      <c r="B1290" s="15"/>
      <c r="C1290" s="19"/>
      <c r="D1290" s="18"/>
      <c r="E1290" s="22"/>
    </row>
    <row r="1291" spans="2:5" x14ac:dyDescent="0.25">
      <c r="B1291" s="15"/>
      <c r="C1291" s="19"/>
      <c r="D1291" s="18"/>
      <c r="E1291" s="22"/>
    </row>
    <row r="1292" spans="2:5" x14ac:dyDescent="0.25">
      <c r="B1292" s="15"/>
      <c r="C1292" s="19"/>
      <c r="D1292" s="18"/>
      <c r="E1292" s="22"/>
    </row>
    <row r="1293" spans="2:5" x14ac:dyDescent="0.25">
      <c r="B1293" s="15"/>
      <c r="C1293" s="19"/>
      <c r="D1293" s="18"/>
      <c r="E1293" s="22"/>
    </row>
    <row r="1294" spans="2:5" x14ac:dyDescent="0.25">
      <c r="B1294" s="15"/>
      <c r="C1294" s="19"/>
      <c r="D1294" s="18"/>
      <c r="E1294" s="22"/>
    </row>
    <row r="1295" spans="2:5" x14ac:dyDescent="0.25">
      <c r="B1295" s="15"/>
      <c r="C1295" s="19"/>
      <c r="D1295" s="18"/>
      <c r="E1295" s="22"/>
    </row>
    <row r="1296" spans="2:5" x14ac:dyDescent="0.25">
      <c r="B1296" s="15"/>
      <c r="C1296" s="19"/>
      <c r="D1296" s="18"/>
      <c r="E1296" s="22"/>
    </row>
    <row r="1297" spans="2:5" x14ac:dyDescent="0.25">
      <c r="B1297" s="15"/>
      <c r="C1297" s="19"/>
      <c r="D1297" s="18"/>
      <c r="E1297" s="22"/>
    </row>
    <row r="1299" spans="2:5" ht="15.75" thickBot="1" x14ac:dyDescent="0.3"/>
    <row r="1300" spans="2:5" ht="60" x14ac:dyDescent="0.25">
      <c r="B1300" s="61" t="s">
        <v>171</v>
      </c>
      <c r="C1300" s="62" t="s">
        <v>658</v>
      </c>
      <c r="D1300" s="62" t="s">
        <v>659</v>
      </c>
      <c r="E1300" s="63" t="s">
        <v>613</v>
      </c>
    </row>
    <row r="1301" spans="2:5" x14ac:dyDescent="0.25">
      <c r="B1301" s="35" t="s">
        <v>108</v>
      </c>
      <c r="C1301" s="39">
        <v>4860122.4195378153</v>
      </c>
      <c r="D1301" s="47">
        <v>0.76045769942183727</v>
      </c>
      <c r="E1301" s="36">
        <v>5.8999999999999999E-3</v>
      </c>
    </row>
    <row r="1302" spans="2:5" x14ac:dyDescent="0.25">
      <c r="B1302" s="35" t="s">
        <v>109</v>
      </c>
      <c r="C1302" s="39">
        <v>1447089.8623857815</v>
      </c>
      <c r="D1302" s="47">
        <v>0.22642446683703171</v>
      </c>
      <c r="E1302" s="36">
        <v>1.9400000000000001E-2</v>
      </c>
    </row>
    <row r="1303" spans="2:5" x14ac:dyDescent="0.25">
      <c r="B1303" s="35" t="s">
        <v>1</v>
      </c>
      <c r="C1303" s="39">
        <v>83836.718215268978</v>
      </c>
      <c r="D1303" s="47">
        <v>1.3117833741135095E-2</v>
      </c>
      <c r="E1303" s="36">
        <v>9.11E-2</v>
      </c>
    </row>
    <row r="1304" spans="2:5" ht="15.75" thickBot="1" x14ac:dyDescent="0.3">
      <c r="B1304" s="37" t="s">
        <v>17</v>
      </c>
      <c r="C1304" s="49">
        <f>SUM(C1291:C1303)</f>
        <v>6391049.0001388658</v>
      </c>
      <c r="D1304" s="55">
        <f>SUM(D1291:D1303)</f>
        <v>1.000000000000004</v>
      </c>
      <c r="E1304" s="38">
        <v>0</v>
      </c>
    </row>
    <row r="1305" spans="2:5" x14ac:dyDescent="0.25">
      <c r="B1305" s="15"/>
      <c r="C1305" s="19"/>
      <c r="D1305" s="18"/>
      <c r="E1305" s="22"/>
    </row>
    <row r="1306" spans="2:5" x14ac:dyDescent="0.25">
      <c r="B1306" s="15"/>
      <c r="C1306" s="19"/>
      <c r="D1306" s="18"/>
      <c r="E1306" s="22"/>
    </row>
    <row r="1307" spans="2:5" x14ac:dyDescent="0.25">
      <c r="B1307" s="15"/>
      <c r="C1307" s="19"/>
      <c r="D1307" s="18"/>
      <c r="E1307" s="22"/>
    </row>
    <row r="1308" spans="2:5" x14ac:dyDescent="0.25">
      <c r="B1308" s="15"/>
      <c r="C1308" s="19"/>
      <c r="D1308" s="18"/>
      <c r="E1308" s="22"/>
    </row>
    <row r="1309" spans="2:5" x14ac:dyDescent="0.25">
      <c r="B1309" s="15"/>
      <c r="C1309" s="19"/>
      <c r="D1309" s="18"/>
      <c r="E1309" s="22"/>
    </row>
    <row r="1310" spans="2:5" x14ac:dyDescent="0.25">
      <c r="B1310" s="15"/>
      <c r="C1310" s="19"/>
      <c r="D1310" s="18"/>
      <c r="E1310" s="22"/>
    </row>
    <row r="1311" spans="2:5" x14ac:dyDescent="0.25">
      <c r="B1311" s="15"/>
      <c r="C1311" s="19"/>
      <c r="D1311" s="18"/>
      <c r="E1311" s="22"/>
    </row>
    <row r="1312" spans="2:5" x14ac:dyDescent="0.25">
      <c r="B1312" s="15"/>
      <c r="C1312" s="19"/>
      <c r="D1312" s="18"/>
      <c r="E1312" s="22"/>
    </row>
    <row r="1313" spans="2:5" x14ac:dyDescent="0.25">
      <c r="B1313" s="15"/>
      <c r="C1313" s="19"/>
      <c r="D1313" s="18"/>
      <c r="E1313" s="22"/>
    </row>
    <row r="1314" spans="2:5" x14ac:dyDescent="0.25">
      <c r="B1314" s="15"/>
      <c r="C1314" s="19"/>
      <c r="D1314" s="18"/>
      <c r="E1314" s="22"/>
    </row>
    <row r="1316" spans="2:5" ht="15.75" thickBot="1" x14ac:dyDescent="0.3"/>
    <row r="1317" spans="2:5" ht="48" x14ac:dyDescent="0.25">
      <c r="B1317" s="61" t="s">
        <v>172</v>
      </c>
      <c r="C1317" s="62" t="s">
        <v>658</v>
      </c>
      <c r="D1317" s="62" t="s">
        <v>659</v>
      </c>
      <c r="E1317" s="63" t="s">
        <v>613</v>
      </c>
    </row>
    <row r="1318" spans="2:5" x14ac:dyDescent="0.25">
      <c r="B1318" s="35" t="s">
        <v>108</v>
      </c>
      <c r="C1318" s="39">
        <v>4645857.2460027514</v>
      </c>
      <c r="D1318" s="47">
        <v>0.72693187705208084</v>
      </c>
      <c r="E1318" s="36">
        <v>6.4000000000000003E-3</v>
      </c>
    </row>
    <row r="1319" spans="2:5" x14ac:dyDescent="0.25">
      <c r="B1319" s="35" t="s">
        <v>109</v>
      </c>
      <c r="C1319" s="39">
        <v>1662126.0668250716</v>
      </c>
      <c r="D1319" s="47">
        <v>0.26007093151514932</v>
      </c>
      <c r="E1319" s="36">
        <v>1.77E-2</v>
      </c>
    </row>
    <row r="1320" spans="2:5" x14ac:dyDescent="0.25">
      <c r="B1320" s="35" t="s">
        <v>1</v>
      </c>
      <c r="C1320" s="39">
        <v>83065.687311062997</v>
      </c>
      <c r="D1320" s="47">
        <v>1.2997191432777071E-2</v>
      </c>
      <c r="E1320" s="36">
        <v>9.3299999999999994E-2</v>
      </c>
    </row>
    <row r="1321" spans="2:5" ht="15.75" thickBot="1" x14ac:dyDescent="0.3">
      <c r="B1321" s="37" t="s">
        <v>17</v>
      </c>
      <c r="C1321" s="49">
        <f>SUM(C1308:C1320)</f>
        <v>6391049.0001388853</v>
      </c>
      <c r="D1321" s="55">
        <f>SUM(D1308:D1320)</f>
        <v>1.0000000000000073</v>
      </c>
      <c r="E1321" s="38">
        <v>0</v>
      </c>
    </row>
    <row r="1322" spans="2:5" x14ac:dyDescent="0.25">
      <c r="B1322" s="15"/>
      <c r="C1322" s="19"/>
      <c r="D1322" s="18"/>
      <c r="E1322" s="22"/>
    </row>
    <row r="1323" spans="2:5" x14ac:dyDescent="0.25">
      <c r="B1323" s="15"/>
      <c r="C1323" s="19"/>
      <c r="D1323" s="18"/>
      <c r="E1323" s="22"/>
    </row>
    <row r="1324" spans="2:5" x14ac:dyDescent="0.25">
      <c r="B1324" s="15"/>
      <c r="C1324" s="19"/>
      <c r="D1324" s="18"/>
      <c r="E1324" s="22"/>
    </row>
    <row r="1325" spans="2:5" x14ac:dyDescent="0.25">
      <c r="B1325" s="15"/>
      <c r="C1325" s="19"/>
      <c r="D1325" s="18"/>
      <c r="E1325" s="22"/>
    </row>
    <row r="1326" spans="2:5" x14ac:dyDescent="0.25">
      <c r="B1326" s="15"/>
      <c r="C1326" s="19"/>
      <c r="D1326" s="18"/>
      <c r="E1326" s="22"/>
    </row>
    <row r="1327" spans="2:5" x14ac:dyDescent="0.25">
      <c r="B1327" s="15"/>
      <c r="C1327" s="19"/>
      <c r="D1327" s="18"/>
      <c r="E1327" s="22"/>
    </row>
    <row r="1328" spans="2:5" x14ac:dyDescent="0.25">
      <c r="B1328" s="15"/>
      <c r="C1328" s="19"/>
      <c r="D1328" s="18"/>
      <c r="E1328" s="22"/>
    </row>
    <row r="1329" spans="2:5" x14ac:dyDescent="0.25">
      <c r="B1329" s="15"/>
      <c r="C1329" s="19"/>
      <c r="D1329" s="18"/>
      <c r="E1329" s="22"/>
    </row>
    <row r="1330" spans="2:5" x14ac:dyDescent="0.25">
      <c r="B1330" s="15"/>
      <c r="C1330" s="19"/>
      <c r="D1330" s="18"/>
      <c r="E1330" s="22"/>
    </row>
    <row r="1331" spans="2:5" x14ac:dyDescent="0.25">
      <c r="B1331" s="15"/>
      <c r="C1331" s="19"/>
      <c r="D1331" s="18"/>
      <c r="E1331" s="22"/>
    </row>
    <row r="1333" spans="2:5" ht="15.75" thickBot="1" x14ac:dyDescent="0.3"/>
    <row r="1334" spans="2:5" ht="60" x14ac:dyDescent="0.25">
      <c r="B1334" s="61" t="s">
        <v>173</v>
      </c>
      <c r="C1334" s="62" t="s">
        <v>658</v>
      </c>
      <c r="D1334" s="62" t="s">
        <v>659</v>
      </c>
      <c r="E1334" s="63" t="s">
        <v>613</v>
      </c>
    </row>
    <row r="1335" spans="2:5" x14ac:dyDescent="0.25">
      <c r="B1335" s="35" t="s">
        <v>108</v>
      </c>
      <c r="C1335" s="39">
        <v>5219024.1665283367</v>
      </c>
      <c r="D1335" s="47">
        <v>0.81661463813138624</v>
      </c>
      <c r="E1335" s="36">
        <v>5.0000000000000001E-3</v>
      </c>
    </row>
    <row r="1336" spans="2:5" x14ac:dyDescent="0.25">
      <c r="B1336" s="35" t="s">
        <v>109</v>
      </c>
      <c r="C1336" s="39">
        <v>1085794.6297070496</v>
      </c>
      <c r="D1336" s="47">
        <v>0.16989302220706834</v>
      </c>
      <c r="E1336" s="36">
        <v>2.3099999999999999E-2</v>
      </c>
    </row>
    <row r="1337" spans="2:5" x14ac:dyDescent="0.25">
      <c r="B1337" s="35" t="s">
        <v>1</v>
      </c>
      <c r="C1337" s="39">
        <v>86230.203903463</v>
      </c>
      <c r="D1337" s="47">
        <v>1.3492339661546913E-2</v>
      </c>
      <c r="E1337" s="36">
        <v>9.1300000000000006E-2</v>
      </c>
    </row>
    <row r="1338" spans="2:5" ht="15.75" thickBot="1" x14ac:dyDescent="0.3">
      <c r="B1338" s="37" t="s">
        <v>17</v>
      </c>
      <c r="C1338" s="49">
        <f>SUM(C1325:C1337)</f>
        <v>6391049.000138849</v>
      </c>
      <c r="D1338" s="55">
        <f>SUM(D1325:D1337)</f>
        <v>1.0000000000000016</v>
      </c>
      <c r="E1338" s="38">
        <v>0</v>
      </c>
    </row>
    <row r="1339" spans="2:5" x14ac:dyDescent="0.25">
      <c r="B1339" s="15"/>
      <c r="C1339" s="19"/>
      <c r="D1339" s="18"/>
      <c r="E1339" s="22"/>
    </row>
    <row r="1340" spans="2:5" x14ac:dyDescent="0.25">
      <c r="B1340" s="15"/>
      <c r="C1340" s="19"/>
      <c r="D1340" s="18"/>
      <c r="E1340" s="22"/>
    </row>
    <row r="1341" spans="2:5" x14ac:dyDescent="0.25">
      <c r="B1341" s="15"/>
      <c r="C1341" s="19"/>
      <c r="D1341" s="18"/>
      <c r="E1341" s="22"/>
    </row>
    <row r="1342" spans="2:5" x14ac:dyDescent="0.25">
      <c r="B1342" s="15"/>
      <c r="C1342" s="19"/>
      <c r="D1342" s="18"/>
      <c r="E1342" s="22"/>
    </row>
    <row r="1343" spans="2:5" x14ac:dyDescent="0.25">
      <c r="B1343" s="15"/>
      <c r="C1343" s="19"/>
      <c r="D1343" s="18"/>
      <c r="E1343" s="22"/>
    </row>
    <row r="1344" spans="2:5" x14ac:dyDescent="0.25">
      <c r="B1344" s="15"/>
      <c r="C1344" s="19"/>
      <c r="D1344" s="18"/>
      <c r="E1344" s="22"/>
    </row>
    <row r="1345" spans="2:5" x14ac:dyDescent="0.25">
      <c r="B1345" s="15"/>
      <c r="C1345" s="19"/>
      <c r="D1345" s="18"/>
      <c r="E1345" s="22"/>
    </row>
    <row r="1346" spans="2:5" x14ac:dyDescent="0.25">
      <c r="B1346" s="15"/>
      <c r="C1346" s="19"/>
      <c r="D1346" s="18"/>
      <c r="E1346" s="22"/>
    </row>
    <row r="1347" spans="2:5" x14ac:dyDescent="0.25">
      <c r="B1347" s="15"/>
      <c r="C1347" s="19"/>
      <c r="D1347" s="18"/>
      <c r="E1347" s="22"/>
    </row>
    <row r="1348" spans="2:5" x14ac:dyDescent="0.25">
      <c r="B1348" s="15"/>
      <c r="C1348" s="19"/>
      <c r="D1348" s="18"/>
      <c r="E1348" s="22"/>
    </row>
    <row r="1350" spans="2:5" ht="15.75" thickBot="1" x14ac:dyDescent="0.3"/>
    <row r="1351" spans="2:5" ht="36" x14ac:dyDescent="0.25">
      <c r="B1351" s="61" t="s">
        <v>174</v>
      </c>
      <c r="C1351" s="62" t="s">
        <v>658</v>
      </c>
      <c r="D1351" s="62" t="s">
        <v>659</v>
      </c>
      <c r="E1351" s="63" t="s">
        <v>613</v>
      </c>
    </row>
    <row r="1352" spans="2:5" x14ac:dyDescent="0.25">
      <c r="B1352" s="35" t="s">
        <v>108</v>
      </c>
      <c r="C1352" s="39">
        <v>4205245.3877233453</v>
      </c>
      <c r="D1352" s="47">
        <v>0.65798985231250606</v>
      </c>
      <c r="E1352" s="36">
        <v>7.6E-3</v>
      </c>
    </row>
    <row r="1353" spans="2:5" x14ac:dyDescent="0.25">
      <c r="B1353" s="35" t="s">
        <v>109</v>
      </c>
      <c r="C1353" s="39">
        <v>2076122.2756966068</v>
      </c>
      <c r="D1353" s="47">
        <v>0.32484843656362289</v>
      </c>
      <c r="E1353" s="36">
        <v>1.52E-2</v>
      </c>
    </row>
    <row r="1354" spans="2:5" x14ac:dyDescent="0.25">
      <c r="B1354" s="35" t="s">
        <v>1</v>
      </c>
      <c r="C1354" s="39">
        <v>109681.33671892397</v>
      </c>
      <c r="D1354" s="47">
        <v>1.7161711123876728E-2</v>
      </c>
      <c r="E1354" s="36">
        <v>8.0699999999999994E-2</v>
      </c>
    </row>
    <row r="1355" spans="2:5" ht="15.75" thickBot="1" x14ac:dyDescent="0.3">
      <c r="B1355" s="37" t="s">
        <v>17</v>
      </c>
      <c r="C1355" s="49">
        <f>SUM(C1342:C1354)</f>
        <v>6391049.000138877</v>
      </c>
      <c r="D1355" s="55">
        <f>SUM(D1342:D1354)</f>
        <v>1.0000000000000056</v>
      </c>
      <c r="E1355" s="38">
        <v>0</v>
      </c>
    </row>
    <row r="1356" spans="2:5" x14ac:dyDescent="0.25">
      <c r="B1356" s="15"/>
      <c r="C1356" s="19"/>
      <c r="D1356" s="18"/>
      <c r="E1356" s="22"/>
    </row>
    <row r="1357" spans="2:5" x14ac:dyDescent="0.25">
      <c r="B1357" s="15"/>
      <c r="C1357" s="19"/>
      <c r="D1357" s="18"/>
      <c r="E1357" s="22"/>
    </row>
    <row r="1358" spans="2:5" x14ac:dyDescent="0.25">
      <c r="B1358" s="15"/>
      <c r="C1358" s="19"/>
      <c r="D1358" s="18"/>
      <c r="E1358" s="22"/>
    </row>
    <row r="1359" spans="2:5" x14ac:dyDescent="0.25">
      <c r="B1359" s="15"/>
      <c r="C1359" s="19"/>
      <c r="D1359" s="18"/>
      <c r="E1359" s="22"/>
    </row>
    <row r="1360" spans="2:5" x14ac:dyDescent="0.25">
      <c r="B1360" s="15"/>
      <c r="C1360" s="19"/>
      <c r="D1360" s="18"/>
      <c r="E1360" s="22"/>
    </row>
    <row r="1361" spans="2:5" x14ac:dyDescent="0.25">
      <c r="B1361" s="15"/>
      <c r="C1361" s="19"/>
      <c r="D1361" s="18"/>
      <c r="E1361" s="22"/>
    </row>
    <row r="1362" spans="2:5" x14ac:dyDescent="0.25">
      <c r="B1362" s="15"/>
      <c r="C1362" s="19"/>
      <c r="D1362" s="18"/>
      <c r="E1362" s="22"/>
    </row>
    <row r="1363" spans="2:5" x14ac:dyDescent="0.25">
      <c r="B1363" s="15"/>
      <c r="C1363" s="19"/>
      <c r="D1363" s="18"/>
      <c r="E1363" s="22"/>
    </row>
    <row r="1364" spans="2:5" x14ac:dyDescent="0.25">
      <c r="B1364" s="15"/>
      <c r="C1364" s="19"/>
      <c r="D1364" s="18"/>
      <c r="E1364" s="22"/>
    </row>
    <row r="1365" spans="2:5" x14ac:dyDescent="0.25">
      <c r="B1365" s="15"/>
      <c r="C1365" s="19"/>
      <c r="D1365" s="18"/>
      <c r="E1365" s="22"/>
    </row>
    <row r="1367" spans="2:5" ht="15.75" thickBot="1" x14ac:dyDescent="0.3"/>
    <row r="1368" spans="2:5" ht="24" x14ac:dyDescent="0.25">
      <c r="B1368" s="61" t="s">
        <v>175</v>
      </c>
      <c r="C1368" s="62" t="s">
        <v>658</v>
      </c>
      <c r="D1368" s="62" t="s">
        <v>659</v>
      </c>
      <c r="E1368" s="63" t="s">
        <v>613</v>
      </c>
    </row>
    <row r="1369" spans="2:5" x14ac:dyDescent="0.25">
      <c r="B1369" s="35" t="s">
        <v>108</v>
      </c>
      <c r="C1369" s="39">
        <v>5227025.0965990471</v>
      </c>
      <c r="D1369" s="47">
        <v>0.81786653434913337</v>
      </c>
      <c r="E1369" s="36">
        <v>5.0000000000000001E-3</v>
      </c>
    </row>
    <row r="1370" spans="2:5" x14ac:dyDescent="0.25">
      <c r="B1370" s="35" t="s">
        <v>109</v>
      </c>
      <c r="C1370" s="39">
        <v>1122053.8676222819</v>
      </c>
      <c r="D1370" s="47">
        <v>0.17556646296999229</v>
      </c>
      <c r="E1370" s="36">
        <v>2.2800000000000001E-2</v>
      </c>
    </row>
    <row r="1371" spans="2:5" x14ac:dyDescent="0.25">
      <c r="B1371" s="35" t="s">
        <v>1</v>
      </c>
      <c r="C1371" s="39">
        <v>41970.035917510009</v>
      </c>
      <c r="D1371" s="47">
        <v>6.5670026808741814E-3</v>
      </c>
      <c r="E1371" s="36">
        <v>0.13339999999999999</v>
      </c>
    </row>
    <row r="1372" spans="2:5" ht="15.75" thickBot="1" x14ac:dyDescent="0.3">
      <c r="B1372" s="37" t="s">
        <v>17</v>
      </c>
      <c r="C1372" s="49">
        <f>SUM(C1359:C1371)</f>
        <v>6391049.0001388388</v>
      </c>
      <c r="D1372" s="55">
        <f>SUM(D1359:D1371)</f>
        <v>0.99999999999999978</v>
      </c>
      <c r="E1372" s="38">
        <v>0</v>
      </c>
    </row>
    <row r="1373" spans="2:5" x14ac:dyDescent="0.25">
      <c r="B1373" s="15"/>
      <c r="C1373" s="19"/>
      <c r="D1373" s="18"/>
      <c r="E1373" s="22"/>
    </row>
    <row r="1374" spans="2:5" x14ac:dyDescent="0.25">
      <c r="B1374" s="15"/>
      <c r="C1374" s="19"/>
      <c r="D1374" s="18"/>
      <c r="E1374" s="22"/>
    </row>
    <row r="1375" spans="2:5" x14ac:dyDescent="0.25">
      <c r="B1375" s="15"/>
      <c r="C1375" s="19"/>
      <c r="D1375" s="18"/>
      <c r="E1375" s="22"/>
    </row>
    <row r="1376" spans="2:5" x14ac:dyDescent="0.25">
      <c r="B1376" s="15"/>
      <c r="C1376" s="19"/>
      <c r="D1376" s="18"/>
      <c r="E1376" s="22"/>
    </row>
    <row r="1377" spans="2:5" x14ac:dyDescent="0.25">
      <c r="B1377" s="15"/>
      <c r="C1377" s="19"/>
      <c r="D1377" s="18"/>
      <c r="E1377" s="22"/>
    </row>
    <row r="1378" spans="2:5" x14ac:dyDescent="0.25">
      <c r="B1378" s="15"/>
      <c r="C1378" s="19"/>
      <c r="D1378" s="18"/>
      <c r="E1378" s="22"/>
    </row>
    <row r="1379" spans="2:5" x14ac:dyDescent="0.25">
      <c r="B1379" s="15"/>
      <c r="C1379" s="19"/>
      <c r="D1379" s="18"/>
      <c r="E1379" s="22"/>
    </row>
    <row r="1380" spans="2:5" x14ac:dyDescent="0.25">
      <c r="B1380" s="15"/>
      <c r="C1380" s="19"/>
      <c r="D1380" s="18"/>
      <c r="E1380" s="22"/>
    </row>
    <row r="1381" spans="2:5" x14ac:dyDescent="0.25">
      <c r="B1381" s="15"/>
      <c r="C1381" s="19"/>
      <c r="D1381" s="18"/>
      <c r="E1381" s="22"/>
    </row>
    <row r="1382" spans="2:5" x14ac:dyDescent="0.25">
      <c r="B1382" s="15"/>
      <c r="C1382" s="19"/>
      <c r="D1382" s="18"/>
      <c r="E1382" s="22"/>
    </row>
    <row r="1384" spans="2:5" ht="15.75" thickBot="1" x14ac:dyDescent="0.3"/>
    <row r="1385" spans="2:5" ht="24" x14ac:dyDescent="0.25">
      <c r="B1385" s="61" t="s">
        <v>176</v>
      </c>
      <c r="C1385" s="62" t="s">
        <v>658</v>
      </c>
      <c r="D1385" s="62" t="s">
        <v>659</v>
      </c>
      <c r="E1385" s="63" t="s">
        <v>613</v>
      </c>
    </row>
    <row r="1386" spans="2:5" x14ac:dyDescent="0.25">
      <c r="B1386" s="35" t="s">
        <v>108</v>
      </c>
      <c r="C1386" s="39">
        <v>5706764.4299174929</v>
      </c>
      <c r="D1386" s="47">
        <v>0.89293078957672189</v>
      </c>
      <c r="E1386" s="36">
        <v>3.7000000000000002E-3</v>
      </c>
    </row>
    <row r="1387" spans="2:5" x14ac:dyDescent="0.25">
      <c r="B1387" s="35" t="s">
        <v>109</v>
      </c>
      <c r="C1387" s="39">
        <v>634933.42279754963</v>
      </c>
      <c r="D1387" s="47">
        <v>9.9347293814169818E-2</v>
      </c>
      <c r="E1387" s="36">
        <v>3.1899999999999998E-2</v>
      </c>
    </row>
    <row r="1388" spans="2:5" x14ac:dyDescent="0.25">
      <c r="B1388" s="35" t="s">
        <v>1</v>
      </c>
      <c r="C1388" s="39">
        <v>49351.147423799004</v>
      </c>
      <c r="D1388" s="47">
        <v>7.7219166091085974E-3</v>
      </c>
      <c r="E1388" s="36">
        <v>0.12529999999999999</v>
      </c>
    </row>
    <row r="1389" spans="2:5" ht="15.75" thickBot="1" x14ac:dyDescent="0.3">
      <c r="B1389" s="37" t="s">
        <v>17</v>
      </c>
      <c r="C1389" s="49">
        <f>SUM(C1376:C1388)</f>
        <v>6391049.0001388416</v>
      </c>
      <c r="D1389" s="55">
        <f>SUM(D1376:D1388)</f>
        <v>1.0000000000000004</v>
      </c>
      <c r="E1389" s="38">
        <v>0</v>
      </c>
    </row>
    <row r="1390" spans="2:5" x14ac:dyDescent="0.25">
      <c r="B1390" s="15"/>
      <c r="C1390" s="19"/>
      <c r="D1390" s="18"/>
      <c r="E1390" s="22"/>
    </row>
    <row r="1391" spans="2:5" x14ac:dyDescent="0.25">
      <c r="B1391" s="15"/>
      <c r="C1391" s="19"/>
      <c r="D1391" s="18"/>
      <c r="E1391" s="22"/>
    </row>
    <row r="1392" spans="2:5" x14ac:dyDescent="0.25">
      <c r="B1392" s="15"/>
      <c r="C1392" s="19"/>
      <c r="D1392" s="18"/>
      <c r="E1392" s="22"/>
    </row>
    <row r="1393" spans="2:5" x14ac:dyDescent="0.25">
      <c r="B1393" s="15"/>
      <c r="C1393" s="19"/>
      <c r="D1393" s="18"/>
      <c r="E1393" s="22"/>
    </row>
    <row r="1394" spans="2:5" x14ac:dyDescent="0.25">
      <c r="B1394" s="15"/>
      <c r="C1394" s="19"/>
      <c r="D1394" s="18"/>
      <c r="E1394" s="22"/>
    </row>
    <row r="1395" spans="2:5" x14ac:dyDescent="0.25">
      <c r="B1395" s="15"/>
      <c r="C1395" s="19"/>
      <c r="D1395" s="18"/>
      <c r="E1395" s="22"/>
    </row>
    <row r="1396" spans="2:5" x14ac:dyDescent="0.25">
      <c r="B1396" s="15"/>
      <c r="C1396" s="19"/>
      <c r="D1396" s="18"/>
      <c r="E1396" s="22"/>
    </row>
    <row r="1397" spans="2:5" x14ac:dyDescent="0.25">
      <c r="B1397" s="15"/>
      <c r="C1397" s="19"/>
      <c r="D1397" s="18"/>
      <c r="E1397" s="22"/>
    </row>
    <row r="1398" spans="2:5" x14ac:dyDescent="0.25">
      <c r="B1398" s="15"/>
      <c r="C1398" s="19"/>
      <c r="D1398" s="18"/>
      <c r="E1398" s="22"/>
    </row>
    <row r="1399" spans="2:5" x14ac:dyDescent="0.25">
      <c r="B1399" s="15"/>
      <c r="C1399" s="19"/>
      <c r="D1399" s="18"/>
      <c r="E1399" s="22"/>
    </row>
    <row r="1401" spans="2:5" ht="15.75" thickBot="1" x14ac:dyDescent="0.3"/>
    <row r="1402" spans="2:5" ht="24" x14ac:dyDescent="0.25">
      <c r="B1402" s="61" t="s">
        <v>177</v>
      </c>
      <c r="C1402" s="62" t="s">
        <v>658</v>
      </c>
      <c r="D1402" s="62" t="s">
        <v>659</v>
      </c>
      <c r="E1402" s="63" t="s">
        <v>613</v>
      </c>
    </row>
    <row r="1403" spans="2:5" x14ac:dyDescent="0.25">
      <c r="B1403" s="35" t="s">
        <v>108</v>
      </c>
      <c r="C1403" s="39">
        <v>5335158.6762041347</v>
      </c>
      <c r="D1403" s="47">
        <v>0.83478606971848179</v>
      </c>
      <c r="E1403" s="36">
        <v>4.7000000000000002E-3</v>
      </c>
    </row>
    <row r="1404" spans="2:5" x14ac:dyDescent="0.25">
      <c r="B1404" s="35" t="s">
        <v>109</v>
      </c>
      <c r="C1404" s="39">
        <v>1006857.3054998305</v>
      </c>
      <c r="D1404" s="47">
        <v>0.1575417909451105</v>
      </c>
      <c r="E1404" s="36">
        <v>2.46E-2</v>
      </c>
    </row>
    <row r="1405" spans="2:5" x14ac:dyDescent="0.25">
      <c r="B1405" s="35" t="s">
        <v>1</v>
      </c>
      <c r="C1405" s="39">
        <v>49033.018434926009</v>
      </c>
      <c r="D1405" s="47">
        <v>7.6721393364157916E-3</v>
      </c>
      <c r="E1405" s="36">
        <v>0.1244</v>
      </c>
    </row>
    <row r="1406" spans="2:5" ht="15.75" thickBot="1" x14ac:dyDescent="0.3">
      <c r="B1406" s="37" t="s">
        <v>17</v>
      </c>
      <c r="C1406" s="49">
        <f>SUM(C1393:C1405)</f>
        <v>6391049.0001388909</v>
      </c>
      <c r="D1406" s="55">
        <f>SUM(D1393:D1405)</f>
        <v>1.0000000000000082</v>
      </c>
      <c r="E1406" s="38">
        <v>0</v>
      </c>
    </row>
    <row r="1407" spans="2:5" x14ac:dyDescent="0.25">
      <c r="B1407" s="15"/>
      <c r="C1407" s="19"/>
      <c r="D1407" s="18"/>
      <c r="E1407" s="22"/>
    </row>
    <row r="1408" spans="2:5" x14ac:dyDescent="0.25">
      <c r="B1408" s="15"/>
      <c r="C1408" s="19"/>
      <c r="D1408" s="18"/>
      <c r="E1408" s="22"/>
    </row>
    <row r="1409" spans="2:5" x14ac:dyDescent="0.25">
      <c r="B1409" s="15"/>
      <c r="C1409" s="19"/>
      <c r="D1409" s="18"/>
      <c r="E1409" s="22"/>
    </row>
    <row r="1410" spans="2:5" x14ac:dyDescent="0.25">
      <c r="B1410" s="15"/>
      <c r="C1410" s="19"/>
      <c r="D1410" s="18"/>
      <c r="E1410" s="22"/>
    </row>
    <row r="1411" spans="2:5" x14ac:dyDescent="0.25">
      <c r="B1411" s="15"/>
      <c r="C1411" s="19"/>
      <c r="D1411" s="18"/>
      <c r="E1411" s="22"/>
    </row>
    <row r="1412" spans="2:5" x14ac:dyDescent="0.25">
      <c r="B1412" s="15"/>
      <c r="C1412" s="19"/>
      <c r="D1412" s="18"/>
      <c r="E1412" s="22"/>
    </row>
    <row r="1413" spans="2:5" x14ac:dyDescent="0.25">
      <c r="B1413" s="15"/>
      <c r="C1413" s="19"/>
      <c r="D1413" s="18"/>
      <c r="E1413" s="22"/>
    </row>
    <row r="1414" spans="2:5" x14ac:dyDescent="0.25">
      <c r="B1414" s="15"/>
      <c r="C1414" s="19"/>
      <c r="D1414" s="18"/>
      <c r="E1414" s="22"/>
    </row>
    <row r="1415" spans="2:5" x14ac:dyDescent="0.25">
      <c r="B1415" s="15"/>
      <c r="C1415" s="19"/>
      <c r="D1415" s="18"/>
      <c r="E1415" s="22"/>
    </row>
    <row r="1416" spans="2:5" x14ac:dyDescent="0.25">
      <c r="B1416" s="15"/>
      <c r="C1416" s="19"/>
      <c r="D1416" s="18"/>
      <c r="E1416" s="22"/>
    </row>
    <row r="1418" spans="2:5" ht="15.75" thickBot="1" x14ac:dyDescent="0.3"/>
    <row r="1419" spans="2:5" ht="24" x14ac:dyDescent="0.25">
      <c r="B1419" s="61" t="s">
        <v>178</v>
      </c>
      <c r="C1419" s="62" t="s">
        <v>658</v>
      </c>
      <c r="D1419" s="62" t="s">
        <v>659</v>
      </c>
      <c r="E1419" s="63" t="s">
        <v>613</v>
      </c>
    </row>
    <row r="1420" spans="2:5" x14ac:dyDescent="0.25">
      <c r="B1420" s="35" t="s">
        <v>108</v>
      </c>
      <c r="C1420" s="39">
        <v>3377268.2837359807</v>
      </c>
      <c r="D1420" s="47">
        <v>0.52843723834109435</v>
      </c>
      <c r="E1420" s="36">
        <v>9.9000000000000008E-3</v>
      </c>
    </row>
    <row r="1421" spans="2:5" x14ac:dyDescent="0.25">
      <c r="B1421" s="35" t="s">
        <v>109</v>
      </c>
      <c r="C1421" s="39">
        <v>2970579.2541319649</v>
      </c>
      <c r="D1421" s="47">
        <v>0.46480307912948748</v>
      </c>
      <c r="E1421" s="36">
        <v>1.12E-2</v>
      </c>
    </row>
    <row r="1422" spans="2:5" x14ac:dyDescent="0.25">
      <c r="B1422" s="35" t="s">
        <v>1</v>
      </c>
      <c r="C1422" s="39">
        <v>43201.462270925003</v>
      </c>
      <c r="D1422" s="47">
        <v>6.7596825294230249E-3</v>
      </c>
      <c r="E1422" s="36">
        <v>0.13730000000000001</v>
      </c>
    </row>
    <row r="1423" spans="2:5" ht="15.75" thickBot="1" x14ac:dyDescent="0.3">
      <c r="B1423" s="37" t="s">
        <v>17</v>
      </c>
      <c r="C1423" s="49">
        <f>SUM(C1410:C1422)</f>
        <v>6391049.0001388704</v>
      </c>
      <c r="D1423" s="55">
        <f>SUM(D1410:D1422)</f>
        <v>1.0000000000000049</v>
      </c>
      <c r="E1423" s="38">
        <v>0</v>
      </c>
    </row>
    <row r="1424" spans="2:5" x14ac:dyDescent="0.25">
      <c r="B1424" s="15"/>
      <c r="C1424" s="19"/>
      <c r="D1424" s="18"/>
      <c r="E1424" s="22"/>
    </row>
    <row r="1425" spans="2:5" x14ac:dyDescent="0.25">
      <c r="B1425" s="15"/>
      <c r="C1425" s="19"/>
      <c r="D1425" s="18"/>
      <c r="E1425" s="22"/>
    </row>
    <row r="1426" spans="2:5" x14ac:dyDescent="0.25">
      <c r="B1426" s="15"/>
      <c r="C1426" s="19"/>
      <c r="D1426" s="18"/>
      <c r="E1426" s="22"/>
    </row>
    <row r="1427" spans="2:5" x14ac:dyDescent="0.25">
      <c r="B1427" s="15"/>
      <c r="C1427" s="19"/>
      <c r="D1427" s="18"/>
      <c r="E1427" s="22"/>
    </row>
    <row r="1428" spans="2:5" x14ac:dyDescent="0.25">
      <c r="B1428" s="15"/>
      <c r="C1428" s="19"/>
      <c r="D1428" s="18"/>
      <c r="E1428" s="22"/>
    </row>
    <row r="1429" spans="2:5" x14ac:dyDescent="0.25">
      <c r="B1429" s="15"/>
      <c r="C1429" s="19"/>
      <c r="D1429" s="18"/>
      <c r="E1429" s="22"/>
    </row>
    <row r="1430" spans="2:5" x14ac:dyDescent="0.25">
      <c r="B1430" s="15"/>
      <c r="C1430" s="19"/>
      <c r="D1430" s="18"/>
      <c r="E1430" s="22"/>
    </row>
    <row r="1431" spans="2:5" x14ac:dyDescent="0.25">
      <c r="B1431" s="15"/>
      <c r="C1431" s="19"/>
      <c r="D1431" s="18"/>
      <c r="E1431" s="22"/>
    </row>
    <row r="1432" spans="2:5" x14ac:dyDescent="0.25">
      <c r="B1432" s="15"/>
      <c r="C1432" s="19"/>
      <c r="D1432" s="18"/>
      <c r="E1432" s="22"/>
    </row>
    <row r="1433" spans="2:5" x14ac:dyDescent="0.25">
      <c r="B1433" s="15"/>
      <c r="C1433" s="19"/>
      <c r="D1433" s="18"/>
      <c r="E1433" s="22"/>
    </row>
    <row r="1435" spans="2:5" ht="15.75" thickBot="1" x14ac:dyDescent="0.3"/>
    <row r="1436" spans="2:5" ht="24" x14ac:dyDescent="0.25">
      <c r="B1436" s="61" t="s">
        <v>179</v>
      </c>
      <c r="C1436" s="62" t="s">
        <v>658</v>
      </c>
      <c r="D1436" s="62" t="s">
        <v>659</v>
      </c>
      <c r="E1436" s="63" t="s">
        <v>613</v>
      </c>
    </row>
    <row r="1437" spans="2:5" x14ac:dyDescent="0.25">
      <c r="B1437" s="35" t="s">
        <v>108</v>
      </c>
      <c r="C1437" s="39">
        <v>3492357.2246919586</v>
      </c>
      <c r="D1437" s="47">
        <v>0.54644507100729323</v>
      </c>
      <c r="E1437" s="36">
        <v>9.4999999999999998E-3</v>
      </c>
    </row>
    <row r="1438" spans="2:5" x14ac:dyDescent="0.25">
      <c r="B1438" s="35" t="s">
        <v>109</v>
      </c>
      <c r="C1438" s="39">
        <v>2828273.0738876006</v>
      </c>
      <c r="D1438" s="47">
        <v>0.44253659670363332</v>
      </c>
      <c r="E1438" s="36">
        <v>1.18E-2</v>
      </c>
    </row>
    <row r="1439" spans="2:5" x14ac:dyDescent="0.25">
      <c r="B1439" s="35" t="s">
        <v>1</v>
      </c>
      <c r="C1439" s="39">
        <v>70418.701559319044</v>
      </c>
      <c r="D1439" s="47">
        <v>1.1018332289079502E-2</v>
      </c>
      <c r="E1439" s="36">
        <v>0.10340000000000001</v>
      </c>
    </row>
    <row r="1440" spans="2:5" ht="15.75" thickBot="1" x14ac:dyDescent="0.3">
      <c r="B1440" s="37" t="s">
        <v>17</v>
      </c>
      <c r="C1440" s="49">
        <f>SUM(C1427:C1439)</f>
        <v>6391049.0001388779</v>
      </c>
      <c r="D1440" s="55">
        <f>SUM(D1427:D1439)</f>
        <v>1.000000000000006</v>
      </c>
      <c r="E1440" s="38">
        <v>0</v>
      </c>
    </row>
    <row r="1441" spans="2:5" x14ac:dyDescent="0.25">
      <c r="B1441" s="15"/>
      <c r="C1441" s="19"/>
      <c r="D1441" s="18"/>
      <c r="E1441" s="22"/>
    </row>
    <row r="1442" spans="2:5" x14ac:dyDescent="0.25">
      <c r="B1442" s="15"/>
      <c r="C1442" s="19"/>
      <c r="D1442" s="18"/>
      <c r="E1442" s="22"/>
    </row>
    <row r="1443" spans="2:5" x14ac:dyDescent="0.25">
      <c r="B1443" s="15"/>
      <c r="C1443" s="19"/>
      <c r="D1443" s="18"/>
      <c r="E1443" s="22"/>
    </row>
    <row r="1444" spans="2:5" x14ac:dyDescent="0.25">
      <c r="B1444" s="15"/>
      <c r="C1444" s="19"/>
      <c r="D1444" s="18"/>
      <c r="E1444" s="22"/>
    </row>
    <row r="1445" spans="2:5" x14ac:dyDescent="0.25">
      <c r="B1445" s="15"/>
      <c r="C1445" s="19"/>
      <c r="D1445" s="18"/>
      <c r="E1445" s="22"/>
    </row>
    <row r="1446" spans="2:5" x14ac:dyDescent="0.25">
      <c r="B1446" s="15"/>
      <c r="C1446" s="19"/>
      <c r="D1446" s="18"/>
      <c r="E1446" s="22"/>
    </row>
    <row r="1447" spans="2:5" x14ac:dyDescent="0.25">
      <c r="B1447" s="15"/>
      <c r="C1447" s="19"/>
      <c r="D1447" s="18"/>
      <c r="E1447" s="22"/>
    </row>
    <row r="1448" spans="2:5" x14ac:dyDescent="0.25">
      <c r="B1448" s="15"/>
      <c r="C1448" s="19"/>
      <c r="D1448" s="18"/>
      <c r="E1448" s="22"/>
    </row>
    <row r="1450" spans="2:5" ht="15.75" thickBot="1" x14ac:dyDescent="0.3"/>
    <row r="1451" spans="2:5" ht="48" x14ac:dyDescent="0.25">
      <c r="B1451" s="61" t="s">
        <v>180</v>
      </c>
      <c r="C1451" s="62" t="s">
        <v>658</v>
      </c>
      <c r="D1451" s="62" t="s">
        <v>659</v>
      </c>
      <c r="E1451" s="63" t="s">
        <v>613</v>
      </c>
    </row>
    <row r="1452" spans="2:5" x14ac:dyDescent="0.25">
      <c r="B1452" s="35" t="s">
        <v>182</v>
      </c>
      <c r="C1452" s="39">
        <v>244760.1390580397</v>
      </c>
      <c r="D1452" s="47">
        <v>3.8297334139156577E-2</v>
      </c>
      <c r="E1452" s="36">
        <v>5.33E-2</v>
      </c>
    </row>
    <row r="1453" spans="2:5" x14ac:dyDescent="0.25">
      <c r="B1453" s="35" t="s">
        <v>183</v>
      </c>
      <c r="C1453" s="39">
        <v>1291053.3666702085</v>
      </c>
      <c r="D1453" s="47">
        <v>0.20200961792691022</v>
      </c>
      <c r="E1453" s="36">
        <v>2.0899999999999998E-2</v>
      </c>
    </row>
    <row r="1454" spans="2:5" x14ac:dyDescent="0.25">
      <c r="B1454" s="35" t="s">
        <v>184</v>
      </c>
      <c r="C1454" s="39">
        <v>3875772.8218800318</v>
      </c>
      <c r="D1454" s="47">
        <v>0.60643766333129889</v>
      </c>
      <c r="E1454" s="36">
        <v>8.6E-3</v>
      </c>
    </row>
    <row r="1455" spans="2:5" x14ac:dyDescent="0.25">
      <c r="B1455" s="35" t="s">
        <v>185</v>
      </c>
      <c r="C1455" s="39">
        <v>945911.19359628228</v>
      </c>
      <c r="D1455" s="47">
        <v>0.14800562373653109</v>
      </c>
      <c r="E1455" s="36">
        <v>2.5600000000000001E-2</v>
      </c>
    </row>
    <row r="1456" spans="2:5" x14ac:dyDescent="0.25">
      <c r="B1456" s="35" t="s">
        <v>1</v>
      </c>
      <c r="C1456" s="39">
        <v>33551.478934293016</v>
      </c>
      <c r="D1456" s="47">
        <v>5.2497608661057271E-3</v>
      </c>
      <c r="E1456" s="36">
        <v>0.14369999999999999</v>
      </c>
    </row>
    <row r="1457" spans="2:5" ht="15.75" thickBot="1" x14ac:dyDescent="0.3">
      <c r="B1457" s="37" t="s">
        <v>17</v>
      </c>
      <c r="C1457" s="49">
        <f>SUM(C1444:C1456)</f>
        <v>6391049.0001388546</v>
      </c>
      <c r="D1457" s="55">
        <f>SUM(D1444:D1456)</f>
        <v>1.0000000000000024</v>
      </c>
      <c r="E1457" s="38">
        <v>0</v>
      </c>
    </row>
    <row r="1458" spans="2:5" x14ac:dyDescent="0.25">
      <c r="B1458" s="15"/>
      <c r="C1458" s="19"/>
      <c r="D1458" s="18"/>
      <c r="E1458" s="22"/>
    </row>
    <row r="1459" spans="2:5" x14ac:dyDescent="0.25">
      <c r="B1459" s="15"/>
      <c r="C1459" s="19"/>
      <c r="D1459" s="18"/>
      <c r="E1459" s="22"/>
    </row>
    <row r="1460" spans="2:5" x14ac:dyDescent="0.25">
      <c r="B1460" s="15"/>
      <c r="C1460" s="19"/>
      <c r="D1460" s="18"/>
      <c r="E1460" s="22"/>
    </row>
    <row r="1461" spans="2:5" x14ac:dyDescent="0.25">
      <c r="B1461" s="15"/>
      <c r="C1461" s="19"/>
      <c r="D1461" s="18"/>
      <c r="E1461" s="22"/>
    </row>
    <row r="1463" spans="2:5" x14ac:dyDescent="0.25">
      <c r="B1463" s="15"/>
      <c r="C1463" s="19"/>
      <c r="D1463" s="18"/>
      <c r="E1463" s="22"/>
    </row>
    <row r="1464" spans="2:5" x14ac:dyDescent="0.25">
      <c r="B1464" s="15"/>
      <c r="C1464" s="19"/>
      <c r="D1464" s="18"/>
      <c r="E1464" s="22"/>
    </row>
    <row r="1465" spans="2:5" x14ac:dyDescent="0.25">
      <c r="B1465" s="15"/>
      <c r="C1465" s="19"/>
      <c r="D1465" s="18"/>
      <c r="E1465" s="22"/>
    </row>
    <row r="1467" spans="2:5" ht="15.75" thickBot="1" x14ac:dyDescent="0.3"/>
    <row r="1468" spans="2:5" ht="48" x14ac:dyDescent="0.25">
      <c r="B1468" s="61" t="s">
        <v>186</v>
      </c>
      <c r="C1468" s="62" t="s">
        <v>658</v>
      </c>
      <c r="D1468" s="62" t="s">
        <v>659</v>
      </c>
      <c r="E1468" s="63" t="s">
        <v>613</v>
      </c>
    </row>
    <row r="1469" spans="2:5" x14ac:dyDescent="0.25">
      <c r="B1469" s="35" t="s">
        <v>182</v>
      </c>
      <c r="C1469" s="39">
        <v>228779.68952162968</v>
      </c>
      <c r="D1469" s="47">
        <v>3.579689179611354E-2</v>
      </c>
      <c r="E1469" s="36">
        <v>5.6099999999999997E-2</v>
      </c>
    </row>
    <row r="1470" spans="2:5" x14ac:dyDescent="0.25">
      <c r="B1470" s="35" t="s">
        <v>183</v>
      </c>
      <c r="C1470" s="39">
        <v>1244761.0307499212</v>
      </c>
      <c r="D1470" s="47">
        <v>0.19476630999431857</v>
      </c>
      <c r="E1470" s="36">
        <v>2.1700000000000001E-2</v>
      </c>
    </row>
    <row r="1471" spans="2:5" x14ac:dyDescent="0.25">
      <c r="B1471" s="35" t="s">
        <v>184</v>
      </c>
      <c r="C1471" s="39">
        <v>3800645.2561345319</v>
      </c>
      <c r="D1471" s="47">
        <v>0.59468254054255665</v>
      </c>
      <c r="E1471" s="36">
        <v>8.8000000000000005E-3</v>
      </c>
    </row>
    <row r="1472" spans="2:5" x14ac:dyDescent="0.25">
      <c r="B1472" s="35" t="s">
        <v>185</v>
      </c>
      <c r="C1472" s="39">
        <v>1083498.4870093341</v>
      </c>
      <c r="D1472" s="47">
        <v>0.16953374743110186</v>
      </c>
      <c r="E1472" s="36">
        <v>2.3400000000000001E-2</v>
      </c>
    </row>
    <row r="1473" spans="2:5" x14ac:dyDescent="0.25">
      <c r="B1473" s="35" t="s">
        <v>1</v>
      </c>
      <c r="C1473" s="39">
        <v>33364.536723432997</v>
      </c>
      <c r="D1473" s="47">
        <v>5.22051023591091E-3</v>
      </c>
      <c r="E1473" s="36">
        <v>0.15140000000000001</v>
      </c>
    </row>
    <row r="1474" spans="2:5" ht="15.75" thickBot="1" x14ac:dyDescent="0.3">
      <c r="B1474" s="37" t="s">
        <v>17</v>
      </c>
      <c r="C1474" s="49">
        <f>SUM(C1469:C1473)</f>
        <v>6391049.00013885</v>
      </c>
      <c r="D1474" s="55">
        <f>SUM(D1469:D1473)</f>
        <v>1.0000000000000016</v>
      </c>
      <c r="E1474" s="38">
        <v>0</v>
      </c>
    </row>
    <row r="1475" spans="2:5" x14ac:dyDescent="0.25">
      <c r="B1475" s="15"/>
      <c r="C1475" s="19"/>
      <c r="D1475" s="18"/>
      <c r="E1475" s="22"/>
    </row>
    <row r="1476" spans="2:5" x14ac:dyDescent="0.25">
      <c r="B1476" s="15"/>
      <c r="C1476" s="19"/>
      <c r="D1476" s="18"/>
      <c r="E1476" s="22"/>
    </row>
    <row r="1477" spans="2:5" x14ac:dyDescent="0.25">
      <c r="B1477" s="15"/>
      <c r="C1477" s="19"/>
      <c r="D1477" s="18"/>
      <c r="E1477" s="22"/>
    </row>
    <row r="1478" spans="2:5" x14ac:dyDescent="0.25">
      <c r="B1478" s="15"/>
      <c r="C1478" s="19"/>
      <c r="D1478" s="18"/>
      <c r="E1478" s="22"/>
    </row>
    <row r="1479" spans="2:5" x14ac:dyDescent="0.25">
      <c r="B1479" s="15"/>
      <c r="C1479" s="19"/>
      <c r="D1479" s="18"/>
      <c r="E1479" s="22"/>
    </row>
    <row r="1480" spans="2:5" x14ac:dyDescent="0.25">
      <c r="B1480" s="15"/>
      <c r="C1480" s="19"/>
      <c r="D1480" s="18"/>
      <c r="E1480" s="22"/>
    </row>
    <row r="1481" spans="2:5" x14ac:dyDescent="0.25">
      <c r="B1481" s="15"/>
      <c r="C1481" s="19"/>
      <c r="D1481" s="18"/>
      <c r="E1481" s="22"/>
    </row>
    <row r="1482" spans="2:5" x14ac:dyDescent="0.25">
      <c r="B1482" s="15"/>
      <c r="C1482" s="19"/>
      <c r="D1482" s="18"/>
      <c r="E1482" s="22"/>
    </row>
    <row r="1484" spans="2:5" ht="15.75" thickBot="1" x14ac:dyDescent="0.3"/>
    <row r="1485" spans="2:5" ht="48" x14ac:dyDescent="0.25">
      <c r="B1485" s="61" t="s">
        <v>187</v>
      </c>
      <c r="C1485" s="62" t="s">
        <v>658</v>
      </c>
      <c r="D1485" s="62" t="s">
        <v>659</v>
      </c>
      <c r="E1485" s="63" t="s">
        <v>613</v>
      </c>
    </row>
    <row r="1486" spans="2:5" x14ac:dyDescent="0.25">
      <c r="B1486" s="35" t="s">
        <v>182</v>
      </c>
      <c r="C1486" s="39">
        <v>795821.02717924863</v>
      </c>
      <c r="D1486" s="47">
        <v>0.12452119005220584</v>
      </c>
      <c r="E1486" s="36">
        <v>2.8299999999999999E-2</v>
      </c>
    </row>
    <row r="1487" spans="2:5" x14ac:dyDescent="0.25">
      <c r="B1487" s="35" t="s">
        <v>183</v>
      </c>
      <c r="C1487" s="39">
        <v>2222751.3170579844</v>
      </c>
      <c r="D1487" s="47">
        <v>0.34779131203808594</v>
      </c>
      <c r="E1487" s="36">
        <v>1.46E-2</v>
      </c>
    </row>
    <row r="1488" spans="2:5" x14ac:dyDescent="0.25">
      <c r="B1488" s="35" t="s">
        <v>184</v>
      </c>
      <c r="C1488" s="39">
        <v>2768546.0582219972</v>
      </c>
      <c r="D1488" s="47">
        <v>0.43319118006478324</v>
      </c>
      <c r="E1488" s="36">
        <v>1.21E-2</v>
      </c>
    </row>
    <row r="1489" spans="2:5" x14ac:dyDescent="0.25">
      <c r="B1489" s="35" t="s">
        <v>185</v>
      </c>
      <c r="C1489" s="39">
        <v>575223.33969918115</v>
      </c>
      <c r="D1489" s="47">
        <v>9.0004526594411174E-2</v>
      </c>
      <c r="E1489" s="36">
        <v>3.3599999999999998E-2</v>
      </c>
    </row>
    <row r="1490" spans="2:5" x14ac:dyDescent="0.25">
      <c r="B1490" s="35" t="s">
        <v>181</v>
      </c>
      <c r="C1490" s="39">
        <v>28707.25798041499</v>
      </c>
      <c r="D1490" s="47">
        <v>4.4917912505116689E-3</v>
      </c>
      <c r="E1490" s="36">
        <v>0.15759999999999999</v>
      </c>
    </row>
    <row r="1491" spans="2:5" ht="15.75" thickBot="1" x14ac:dyDescent="0.3">
      <c r="B1491" s="37" t="s">
        <v>17</v>
      </c>
      <c r="C1491" s="49">
        <f>SUM(C1486:C1490)</f>
        <v>6391049.0001388257</v>
      </c>
      <c r="D1491" s="55">
        <f>SUM(D1486:D1490)</f>
        <v>0.99999999999999789</v>
      </c>
      <c r="E1491" s="38">
        <v>0</v>
      </c>
    </row>
    <row r="1492" spans="2:5" x14ac:dyDescent="0.25">
      <c r="B1492" s="15"/>
      <c r="C1492" s="19"/>
      <c r="D1492" s="18"/>
      <c r="E1492" s="22"/>
    </row>
    <row r="1494" spans="2:5" x14ac:dyDescent="0.25">
      <c r="B1494" s="15"/>
      <c r="C1494" s="19"/>
      <c r="D1494" s="18"/>
      <c r="E1494" s="22"/>
    </row>
    <row r="1495" spans="2:5" x14ac:dyDescent="0.25">
      <c r="B1495" s="15"/>
      <c r="C1495" s="19"/>
      <c r="D1495" s="18"/>
      <c r="E1495" s="22"/>
    </row>
    <row r="1496" spans="2:5" x14ac:dyDescent="0.25">
      <c r="B1496" s="15"/>
      <c r="C1496" s="19"/>
      <c r="D1496" s="18"/>
      <c r="E1496" s="22"/>
    </row>
    <row r="1497" spans="2:5" x14ac:dyDescent="0.25">
      <c r="B1497" s="15"/>
      <c r="C1497" s="19"/>
      <c r="D1497" s="18"/>
      <c r="E1497" s="22"/>
    </row>
    <row r="1499" spans="2:5" ht="15.75" thickBot="1" x14ac:dyDescent="0.3"/>
    <row r="1500" spans="2:5" ht="48" x14ac:dyDescent="0.25">
      <c r="B1500" s="61" t="s">
        <v>188</v>
      </c>
      <c r="C1500" s="62" t="s">
        <v>658</v>
      </c>
      <c r="D1500" s="62" t="s">
        <v>659</v>
      </c>
      <c r="E1500" s="63" t="s">
        <v>613</v>
      </c>
    </row>
    <row r="1501" spans="2:5" x14ac:dyDescent="0.25">
      <c r="B1501" s="35" t="s">
        <v>182</v>
      </c>
      <c r="C1501" s="39">
        <v>805105.55653516925</v>
      </c>
      <c r="D1501" s="47">
        <v>0.12597392955642792</v>
      </c>
      <c r="E1501" s="36">
        <v>2.7699999999999999E-2</v>
      </c>
    </row>
    <row r="1502" spans="2:5" x14ac:dyDescent="0.25">
      <c r="B1502" s="35" t="s">
        <v>183</v>
      </c>
      <c r="C1502" s="39">
        <v>2338348.5582657116</v>
      </c>
      <c r="D1502" s="47">
        <v>0.3658786778531839</v>
      </c>
      <c r="E1502" s="36">
        <v>1.4E-2</v>
      </c>
    </row>
    <row r="1503" spans="2:5" x14ac:dyDescent="0.25">
      <c r="B1503" s="35" t="s">
        <v>184</v>
      </c>
      <c r="C1503" s="39">
        <v>2685269.5299237617</v>
      </c>
      <c r="D1503" s="47">
        <v>0.42016099858809197</v>
      </c>
      <c r="E1503" s="36">
        <v>1.24E-2</v>
      </c>
    </row>
    <row r="1504" spans="2:5" x14ac:dyDescent="0.25">
      <c r="B1504" s="35" t="s">
        <v>185</v>
      </c>
      <c r="C1504" s="39">
        <v>522524.51741056074</v>
      </c>
      <c r="D1504" s="47">
        <v>8.1758803194782181E-2</v>
      </c>
      <c r="E1504" s="36">
        <v>3.5099999999999999E-2</v>
      </c>
    </row>
    <row r="1505" spans="2:5" x14ac:dyDescent="0.25">
      <c r="B1505" s="35" t="s">
        <v>1</v>
      </c>
      <c r="C1505" s="39">
        <v>39800.838003637982</v>
      </c>
      <c r="D1505" s="47">
        <v>6.2275908075142819E-3</v>
      </c>
      <c r="E1505" s="36">
        <v>0.13489999999999999</v>
      </c>
    </row>
    <row r="1506" spans="2:5" ht="15.75" thickBot="1" x14ac:dyDescent="0.3">
      <c r="B1506" s="37" t="s">
        <v>17</v>
      </c>
      <c r="C1506" s="49">
        <f>SUM(C1501:C1505)</f>
        <v>6391049.0001388416</v>
      </c>
      <c r="D1506" s="55">
        <f>SUM(D1501:D1505)</f>
        <v>1.0000000000000002</v>
      </c>
      <c r="E1506" s="38">
        <v>0</v>
      </c>
    </row>
    <row r="1507" spans="2:5" x14ac:dyDescent="0.25">
      <c r="B1507" s="15"/>
      <c r="C1507" s="19"/>
      <c r="D1507" s="18"/>
      <c r="E1507" s="22"/>
    </row>
    <row r="1508" spans="2:5" x14ac:dyDescent="0.25">
      <c r="B1508" s="15"/>
      <c r="C1508" s="19"/>
      <c r="D1508" s="18"/>
      <c r="E1508" s="22"/>
    </row>
    <row r="1510" spans="2:5" x14ac:dyDescent="0.25">
      <c r="B1510" s="15"/>
      <c r="C1510" s="19"/>
      <c r="D1510" s="18"/>
      <c r="E1510" s="22"/>
    </row>
    <row r="1511" spans="2:5" x14ac:dyDescent="0.25">
      <c r="B1511" s="15"/>
      <c r="C1511" s="19"/>
      <c r="D1511" s="18"/>
      <c r="E1511" s="22"/>
    </row>
    <row r="1512" spans="2:5" x14ac:dyDescent="0.25">
      <c r="B1512" s="15"/>
      <c r="C1512" s="19"/>
      <c r="D1512" s="18"/>
      <c r="E1512" s="22"/>
    </row>
    <row r="1514" spans="2:5" ht="15.75" thickBot="1" x14ac:dyDescent="0.3"/>
    <row r="1515" spans="2:5" ht="48" x14ac:dyDescent="0.25">
      <c r="B1515" s="61" t="s">
        <v>189</v>
      </c>
      <c r="C1515" s="62" t="s">
        <v>658</v>
      </c>
      <c r="D1515" s="62" t="s">
        <v>659</v>
      </c>
      <c r="E1515" s="63" t="s">
        <v>613</v>
      </c>
    </row>
    <row r="1516" spans="2:5" x14ac:dyDescent="0.25">
      <c r="B1516" s="35" t="s">
        <v>182</v>
      </c>
      <c r="C1516" s="39">
        <v>1080465.9106962753</v>
      </c>
      <c r="D1516" s="47">
        <v>0.169059243744306</v>
      </c>
      <c r="E1516" s="36">
        <v>2.3400000000000001E-2</v>
      </c>
    </row>
    <row r="1517" spans="2:5" x14ac:dyDescent="0.25">
      <c r="B1517" s="35" t="s">
        <v>183</v>
      </c>
      <c r="C1517" s="39">
        <v>2209673.9191524484</v>
      </c>
      <c r="D1517" s="47">
        <v>0.34574510680554094</v>
      </c>
      <c r="E1517" s="36">
        <v>1.47E-2</v>
      </c>
    </row>
    <row r="1518" spans="2:5" x14ac:dyDescent="0.25">
      <c r="B1518" s="35" t="s">
        <v>184</v>
      </c>
      <c r="C1518" s="39">
        <v>2514794.670971578</v>
      </c>
      <c r="D1518" s="47">
        <v>0.39348699578378232</v>
      </c>
      <c r="E1518" s="36">
        <v>1.32E-2</v>
      </c>
    </row>
    <row r="1519" spans="2:5" x14ac:dyDescent="0.25">
      <c r="B1519" s="35" t="s">
        <v>185</v>
      </c>
      <c r="C1519" s="39">
        <v>541712.54904306668</v>
      </c>
      <c r="D1519" s="47">
        <v>8.4761132175844439E-2</v>
      </c>
      <c r="E1519" s="36">
        <v>3.5000000000000003E-2</v>
      </c>
    </row>
    <row r="1520" spans="2:5" x14ac:dyDescent="0.25">
      <c r="B1520" s="35" t="s">
        <v>1</v>
      </c>
      <c r="C1520" s="39">
        <v>44401.950275450014</v>
      </c>
      <c r="D1520" s="47">
        <v>6.9475214905229832E-3</v>
      </c>
      <c r="E1520" s="36">
        <v>0.1242</v>
      </c>
    </row>
    <row r="1521" spans="2:11" ht="15.75" thickBot="1" x14ac:dyDescent="0.3">
      <c r="B1521" s="37" t="s">
        <v>17</v>
      </c>
      <c r="C1521" s="49">
        <v>6391048.9999999842</v>
      </c>
      <c r="D1521" s="55">
        <v>1</v>
      </c>
      <c r="E1521" s="38">
        <v>0</v>
      </c>
    </row>
    <row r="1522" spans="2:11" x14ac:dyDescent="0.25">
      <c r="B1522" s="15"/>
      <c r="C1522" s="19"/>
      <c r="D1522" s="18"/>
      <c r="E1522" s="22"/>
    </row>
    <row r="1523" spans="2:11" x14ac:dyDescent="0.25">
      <c r="B1523" s="15"/>
      <c r="C1523" s="19"/>
      <c r="D1523" s="18"/>
      <c r="E1523" s="22"/>
    </row>
    <row r="1525" spans="2:11" x14ac:dyDescent="0.25">
      <c r="B1525" s="15"/>
      <c r="C1525" s="19"/>
      <c r="D1525" s="18"/>
      <c r="E1525" s="22"/>
    </row>
    <row r="1526" spans="2:11" x14ac:dyDescent="0.25">
      <c r="B1526" s="15"/>
      <c r="C1526" s="19"/>
      <c r="D1526" s="18"/>
      <c r="E1526" s="22"/>
    </row>
    <row r="1527" spans="2:11" x14ac:dyDescent="0.25">
      <c r="B1527" s="15"/>
      <c r="C1527" s="19"/>
      <c r="D1527" s="18"/>
      <c r="E1527" s="22"/>
    </row>
    <row r="1528" spans="2:11" x14ac:dyDescent="0.25">
      <c r="B1528" s="15"/>
      <c r="C1528" s="19"/>
      <c r="D1528" s="18"/>
      <c r="E1528" s="22"/>
    </row>
    <row r="1529" spans="2:11" x14ac:dyDescent="0.25">
      <c r="B1529" s="15"/>
      <c r="C1529" s="19"/>
      <c r="D1529" s="18"/>
      <c r="E1529" s="22"/>
    </row>
    <row r="1530" spans="2:11" ht="15.75" thickBot="1" x14ac:dyDescent="0.3"/>
    <row r="1531" spans="2:11" ht="36" x14ac:dyDescent="0.2">
      <c r="B1531" s="61" t="s">
        <v>190</v>
      </c>
      <c r="C1531" s="62" t="s">
        <v>658</v>
      </c>
      <c r="D1531" s="62" t="s">
        <v>659</v>
      </c>
      <c r="E1531" s="63" t="s">
        <v>613</v>
      </c>
      <c r="G1531" s="12"/>
      <c r="H1531" s="7"/>
      <c r="I1531" s="9"/>
      <c r="J1531" s="9"/>
      <c r="K1531" s="1"/>
    </row>
    <row r="1532" spans="2:11" ht="15" customHeight="1" x14ac:dyDescent="0.25">
      <c r="B1532" s="35" t="s">
        <v>108</v>
      </c>
      <c r="C1532" s="39">
        <v>5032304.0045724986</v>
      </c>
      <c r="D1532" s="47">
        <v>0.78739875167021511</v>
      </c>
      <c r="E1532" s="36">
        <v>5.4000000000000003E-3</v>
      </c>
      <c r="K1532" s="6"/>
    </row>
    <row r="1533" spans="2:11" x14ac:dyDescent="0.25">
      <c r="B1533" s="35" t="s">
        <v>109</v>
      </c>
      <c r="C1533" s="39">
        <v>1357180.3283964011</v>
      </c>
      <c r="D1533" s="47">
        <v>0.21235642667845572</v>
      </c>
      <c r="E1533" s="36">
        <v>2.01E-2</v>
      </c>
      <c r="K1533" s="6"/>
    </row>
    <row r="1534" spans="2:11" x14ac:dyDescent="0.25">
      <c r="B1534" s="35" t="s">
        <v>1</v>
      </c>
      <c r="C1534" s="39">
        <v>1564.6671699399999</v>
      </c>
      <c r="D1534" s="47">
        <v>2.4482165132922763E-4</v>
      </c>
      <c r="E1534" s="36">
        <v>0.44850000000000001</v>
      </c>
      <c r="K1534" s="6"/>
    </row>
    <row r="1535" spans="2:11" ht="15.75" thickBot="1" x14ac:dyDescent="0.3">
      <c r="B1535" s="37" t="s">
        <v>17</v>
      </c>
      <c r="C1535" s="49">
        <v>6391048.9999999842</v>
      </c>
      <c r="D1535" s="55">
        <v>1</v>
      </c>
      <c r="E1535" s="38">
        <v>0</v>
      </c>
      <c r="K1535" s="6"/>
    </row>
    <row r="1536" spans="2:11" x14ac:dyDescent="0.25">
      <c r="B1536" s="15"/>
      <c r="C1536" s="19"/>
      <c r="D1536" s="18"/>
      <c r="E1536" s="22"/>
    </row>
    <row r="1537" spans="2:11" x14ac:dyDescent="0.25">
      <c r="B1537" s="15"/>
      <c r="C1537" s="19"/>
      <c r="D1537" s="18"/>
      <c r="E1537" s="22"/>
    </row>
    <row r="1538" spans="2:11" x14ac:dyDescent="0.25">
      <c r="B1538" s="15"/>
      <c r="C1538" s="19"/>
      <c r="D1538" s="18"/>
      <c r="E1538" s="22"/>
    </row>
    <row r="1539" spans="2:11" x14ac:dyDescent="0.25">
      <c r="B1539" s="15"/>
      <c r="C1539" s="19"/>
      <c r="D1539" s="18"/>
      <c r="E1539" s="22"/>
    </row>
    <row r="1540" spans="2:11" x14ac:dyDescent="0.25">
      <c r="B1540" s="15"/>
      <c r="C1540" s="19"/>
      <c r="D1540" s="18"/>
      <c r="E1540" s="22"/>
    </row>
    <row r="1541" spans="2:11" x14ac:dyDescent="0.25">
      <c r="B1541" s="15"/>
      <c r="C1541" s="19"/>
      <c r="D1541" s="18"/>
      <c r="E1541" s="22"/>
    </row>
    <row r="1542" spans="2:11" x14ac:dyDescent="0.25">
      <c r="B1542" s="15"/>
      <c r="C1542" s="19"/>
      <c r="D1542" s="18"/>
      <c r="E1542" s="22"/>
    </row>
    <row r="1543" spans="2:11" x14ac:dyDescent="0.25">
      <c r="B1543" s="15"/>
      <c r="C1543" s="19"/>
      <c r="D1543" s="18"/>
      <c r="E1543" s="22"/>
    </row>
    <row r="1544" spans="2:11" ht="15.75" thickBot="1" x14ac:dyDescent="0.3"/>
    <row r="1545" spans="2:11" ht="24" x14ac:dyDescent="0.2">
      <c r="B1545" s="61" t="s">
        <v>191</v>
      </c>
      <c r="C1545" s="62" t="s">
        <v>658</v>
      </c>
      <c r="D1545" s="62" t="s">
        <v>659</v>
      </c>
      <c r="E1545" s="63" t="s">
        <v>613</v>
      </c>
      <c r="G1545" s="12"/>
      <c r="H1545" s="7"/>
      <c r="I1545" s="9"/>
      <c r="J1545" s="9"/>
      <c r="K1545" s="1"/>
    </row>
    <row r="1546" spans="2:11" ht="15" customHeight="1" x14ac:dyDescent="0.25">
      <c r="B1546" s="35" t="s">
        <v>108</v>
      </c>
      <c r="C1546" s="39">
        <v>3562824.8986588586</v>
      </c>
      <c r="D1546" s="47">
        <v>0.55747106595199936</v>
      </c>
      <c r="E1546" s="36">
        <v>9.1999999999999998E-3</v>
      </c>
      <c r="K1546" s="6"/>
    </row>
    <row r="1547" spans="2:11" x14ac:dyDescent="0.25">
      <c r="B1547" s="35" t="s">
        <v>109</v>
      </c>
      <c r="C1547" s="39">
        <v>1396658.3969593644</v>
      </c>
      <c r="D1547" s="47">
        <v>0.21853351412718369</v>
      </c>
      <c r="E1547" s="36">
        <v>2.0299999999999999E-2</v>
      </c>
      <c r="K1547" s="6"/>
    </row>
    <row r="1548" spans="2:11" x14ac:dyDescent="0.25">
      <c r="B1548" s="35" t="s">
        <v>1</v>
      </c>
      <c r="C1548" s="39">
        <v>74385.37612422301</v>
      </c>
      <c r="D1548" s="47">
        <v>1.1638993242362415E-2</v>
      </c>
      <c r="E1548" s="36">
        <v>9.7000000000000003E-2</v>
      </c>
      <c r="K1548" s="6"/>
    </row>
    <row r="1549" spans="2:11" x14ac:dyDescent="0.25">
      <c r="B1549" s="35" t="s">
        <v>5</v>
      </c>
      <c r="C1549" s="39">
        <v>1357180.3283964011</v>
      </c>
      <c r="D1549" s="47">
        <v>0.21235642667845572</v>
      </c>
      <c r="E1549" s="36">
        <v>2.01E-2</v>
      </c>
      <c r="K1549" s="6"/>
    </row>
    <row r="1550" spans="2:11" ht="15.75" thickBot="1" x14ac:dyDescent="0.3">
      <c r="B1550" s="37" t="s">
        <v>17</v>
      </c>
      <c r="C1550" s="49">
        <v>6391048.9999999842</v>
      </c>
      <c r="D1550" s="55">
        <v>1</v>
      </c>
      <c r="E1550" s="38">
        <v>0</v>
      </c>
      <c r="K1550" s="6"/>
    </row>
    <row r="1551" spans="2:11" x14ac:dyDescent="0.25">
      <c r="B1551" s="15"/>
      <c r="C1551" s="19"/>
      <c r="D1551" s="18"/>
      <c r="E1551" s="22"/>
    </row>
    <row r="1552" spans="2:11" x14ac:dyDescent="0.25">
      <c r="B1552" s="15"/>
      <c r="C1552" s="19"/>
      <c r="D1552" s="18"/>
      <c r="E1552" s="22"/>
    </row>
    <row r="1553" spans="2:11" x14ac:dyDescent="0.25">
      <c r="B1553" s="15"/>
      <c r="C1553" s="19"/>
      <c r="D1553" s="18"/>
      <c r="E1553" s="22"/>
    </row>
    <row r="1554" spans="2:11" x14ac:dyDescent="0.25">
      <c r="B1554" s="15"/>
      <c r="C1554" s="19"/>
      <c r="D1554" s="18"/>
      <c r="E1554" s="22"/>
    </row>
    <row r="1555" spans="2:11" x14ac:dyDescent="0.25">
      <c r="B1555" s="15"/>
      <c r="C1555" s="19"/>
      <c r="D1555" s="18"/>
      <c r="E1555" s="22"/>
    </row>
    <row r="1556" spans="2:11" x14ac:dyDescent="0.25">
      <c r="B1556" s="15"/>
      <c r="C1556" s="19"/>
      <c r="D1556" s="18"/>
      <c r="E1556" s="22"/>
    </row>
    <row r="1557" spans="2:11" x14ac:dyDescent="0.25">
      <c r="B1557" s="15"/>
      <c r="C1557" s="19"/>
      <c r="D1557" s="18"/>
      <c r="E1557" s="22"/>
    </row>
    <row r="1558" spans="2:11" x14ac:dyDescent="0.25">
      <c r="B1558" s="15"/>
      <c r="C1558" s="19"/>
      <c r="D1558" s="18"/>
      <c r="E1558" s="22"/>
    </row>
    <row r="1559" spans="2:11" ht="15.75" thickBot="1" x14ac:dyDescent="0.3"/>
    <row r="1560" spans="2:11" ht="24" x14ac:dyDescent="0.2">
      <c r="B1560" s="61" t="s">
        <v>192</v>
      </c>
      <c r="C1560" s="62" t="s">
        <v>658</v>
      </c>
      <c r="D1560" s="62" t="s">
        <v>659</v>
      </c>
      <c r="E1560" s="63" t="s">
        <v>613</v>
      </c>
      <c r="G1560" s="12"/>
      <c r="H1560" s="7"/>
      <c r="I1560" s="9"/>
      <c r="J1560" s="9"/>
      <c r="K1560" s="1"/>
    </row>
    <row r="1561" spans="2:11" ht="15" customHeight="1" x14ac:dyDescent="0.25">
      <c r="B1561" s="35" t="s">
        <v>108</v>
      </c>
      <c r="C1561" s="39">
        <v>2793652.6952555608</v>
      </c>
      <c r="D1561" s="47">
        <v>0.43711958634566428</v>
      </c>
      <c r="E1561" s="36">
        <v>1.18E-2</v>
      </c>
      <c r="K1561" s="6"/>
    </row>
    <row r="1562" spans="2:11" x14ac:dyDescent="0.25">
      <c r="B1562" s="35" t="s">
        <v>109</v>
      </c>
      <c r="C1562" s="39">
        <v>2171138.7205216959</v>
      </c>
      <c r="D1562" s="47">
        <v>0.33971554911791946</v>
      </c>
      <c r="E1562" s="36">
        <v>1.49E-2</v>
      </c>
      <c r="K1562" s="6"/>
    </row>
    <row r="1563" spans="2:11" x14ac:dyDescent="0.25">
      <c r="B1563" s="35" t="s">
        <v>1</v>
      </c>
      <c r="C1563" s="39">
        <v>69077.255965166012</v>
      </c>
      <c r="D1563" s="47">
        <v>1.0808437857958118E-2</v>
      </c>
      <c r="E1563" s="36">
        <v>0.1021</v>
      </c>
      <c r="K1563" s="6"/>
    </row>
    <row r="1564" spans="2:11" x14ac:dyDescent="0.25">
      <c r="B1564" s="35" t="s">
        <v>5</v>
      </c>
      <c r="C1564" s="39">
        <v>1357180.3283964011</v>
      </c>
      <c r="D1564" s="47">
        <v>0.21235642667845572</v>
      </c>
      <c r="E1564" s="36">
        <v>2.01E-2</v>
      </c>
      <c r="K1564" s="6"/>
    </row>
    <row r="1565" spans="2:11" ht="15.75" thickBot="1" x14ac:dyDescent="0.3">
      <c r="B1565" s="37" t="s">
        <v>17</v>
      </c>
      <c r="C1565" s="49">
        <v>6391048.9999999842</v>
      </c>
      <c r="D1565" s="55">
        <v>1</v>
      </c>
      <c r="E1565" s="38">
        <v>0</v>
      </c>
      <c r="K1565" s="6"/>
    </row>
    <row r="1566" spans="2:11" x14ac:dyDescent="0.25">
      <c r="B1566" s="15"/>
      <c r="C1566" s="19"/>
      <c r="D1566" s="18"/>
      <c r="E1566" s="22"/>
    </row>
    <row r="1567" spans="2:11" x14ac:dyDescent="0.25">
      <c r="B1567" s="15"/>
      <c r="C1567" s="19"/>
      <c r="D1567" s="18"/>
      <c r="E1567" s="22"/>
    </row>
    <row r="1568" spans="2:11" x14ac:dyDescent="0.25">
      <c r="B1568" s="15"/>
      <c r="C1568" s="19"/>
      <c r="D1568" s="18"/>
      <c r="E1568" s="22"/>
    </row>
    <row r="1569" spans="2:11" x14ac:dyDescent="0.25">
      <c r="B1569" s="15"/>
      <c r="C1569" s="19"/>
      <c r="D1569" s="18"/>
      <c r="E1569" s="22"/>
    </row>
    <row r="1570" spans="2:11" x14ac:dyDescent="0.25">
      <c r="B1570" s="15"/>
      <c r="C1570" s="19"/>
      <c r="D1570" s="18"/>
      <c r="E1570" s="22"/>
    </row>
    <row r="1571" spans="2:11" x14ac:dyDescent="0.25">
      <c r="B1571" s="15"/>
      <c r="C1571" s="19"/>
      <c r="D1571" s="18"/>
      <c r="E1571" s="22"/>
    </row>
    <row r="1572" spans="2:11" x14ac:dyDescent="0.25">
      <c r="B1572" s="15"/>
      <c r="C1572" s="19"/>
      <c r="D1572" s="18"/>
      <c r="E1572" s="22"/>
    </row>
    <row r="1573" spans="2:11" x14ac:dyDescent="0.25">
      <c r="B1573" s="15"/>
      <c r="C1573" s="19"/>
      <c r="D1573" s="18"/>
      <c r="E1573" s="22"/>
    </row>
    <row r="1574" spans="2:11" ht="15.75" thickBot="1" x14ac:dyDescent="0.3"/>
    <row r="1575" spans="2:11" ht="24" x14ac:dyDescent="0.2">
      <c r="B1575" s="61" t="s">
        <v>193</v>
      </c>
      <c r="C1575" s="62" t="s">
        <v>658</v>
      </c>
      <c r="D1575" s="62" t="s">
        <v>659</v>
      </c>
      <c r="E1575" s="63" t="s">
        <v>613</v>
      </c>
      <c r="G1575" s="12"/>
      <c r="H1575" s="7"/>
      <c r="I1575" s="9"/>
      <c r="J1575" s="9"/>
      <c r="K1575" s="1"/>
    </row>
    <row r="1576" spans="2:11" ht="15" customHeight="1" x14ac:dyDescent="0.25">
      <c r="B1576" s="35" t="s">
        <v>108</v>
      </c>
      <c r="C1576" s="39">
        <v>1862040.2487323908</v>
      </c>
      <c r="D1576" s="47">
        <v>0.29135127092468538</v>
      </c>
      <c r="E1576" s="36">
        <v>1.5800000000000002E-2</v>
      </c>
      <c r="K1576" s="6"/>
    </row>
    <row r="1577" spans="2:11" x14ac:dyDescent="0.25">
      <c r="B1577" s="35" t="s">
        <v>109</v>
      </c>
      <c r="C1577" s="39">
        <v>3062932.7808803385</v>
      </c>
      <c r="D1577" s="47">
        <v>0.47925352799106979</v>
      </c>
      <c r="E1577" s="36">
        <v>1.0999999999999999E-2</v>
      </c>
      <c r="K1577" s="6"/>
    </row>
    <row r="1578" spans="2:11" x14ac:dyDescent="0.25">
      <c r="B1578" s="35" t="s">
        <v>1</v>
      </c>
      <c r="C1578" s="39">
        <v>108895.64212969303</v>
      </c>
      <c r="D1578" s="47">
        <v>1.7038774405786494E-2</v>
      </c>
      <c r="E1578" s="36">
        <v>8.2900000000000001E-2</v>
      </c>
      <c r="K1578" s="6"/>
    </row>
    <row r="1579" spans="2:11" x14ac:dyDescent="0.25">
      <c r="B1579" s="35" t="s">
        <v>5</v>
      </c>
      <c r="C1579" s="39">
        <v>1357180.3283964011</v>
      </c>
      <c r="D1579" s="47">
        <v>0.21235642667845572</v>
      </c>
      <c r="E1579" s="36">
        <v>2.01E-2</v>
      </c>
      <c r="K1579" s="6"/>
    </row>
    <row r="1580" spans="2:11" ht="15.75" thickBot="1" x14ac:dyDescent="0.3">
      <c r="B1580" s="37" t="s">
        <v>17</v>
      </c>
      <c r="C1580" s="49">
        <v>6391048.9999999842</v>
      </c>
      <c r="D1580" s="55">
        <v>1</v>
      </c>
      <c r="E1580" s="38">
        <v>0</v>
      </c>
      <c r="K1580" s="6"/>
    </row>
    <row r="1581" spans="2:11" x14ac:dyDescent="0.25">
      <c r="B1581" s="15"/>
      <c r="C1581" s="19"/>
      <c r="D1581" s="18"/>
      <c r="E1581" s="22"/>
    </row>
    <row r="1582" spans="2:11" x14ac:dyDescent="0.25">
      <c r="B1582" s="15"/>
      <c r="C1582" s="19"/>
      <c r="D1582" s="18"/>
      <c r="E1582" s="22"/>
    </row>
    <row r="1583" spans="2:11" x14ac:dyDescent="0.25">
      <c r="B1583" s="15"/>
      <c r="C1583" s="19"/>
      <c r="D1583" s="18"/>
      <c r="E1583" s="22"/>
    </row>
    <row r="1584" spans="2:11" x14ac:dyDescent="0.25">
      <c r="B1584" s="15"/>
      <c r="C1584" s="19"/>
      <c r="D1584" s="18"/>
      <c r="E1584" s="22"/>
    </row>
    <row r="1585" spans="2:11" x14ac:dyDescent="0.25">
      <c r="B1585" s="15"/>
      <c r="C1585" s="19"/>
      <c r="D1585" s="18"/>
      <c r="E1585" s="22"/>
    </row>
    <row r="1586" spans="2:11" x14ac:dyDescent="0.25">
      <c r="B1586" s="15"/>
      <c r="C1586" s="19"/>
      <c r="D1586" s="18"/>
      <c r="E1586" s="22"/>
    </row>
    <row r="1587" spans="2:11" x14ac:dyDescent="0.25">
      <c r="B1587" s="15"/>
      <c r="C1587" s="19"/>
      <c r="D1587" s="18"/>
      <c r="E1587" s="22"/>
    </row>
    <row r="1588" spans="2:11" x14ac:dyDescent="0.25">
      <c r="B1588" s="15"/>
      <c r="C1588" s="19"/>
      <c r="D1588" s="18"/>
      <c r="E1588" s="22"/>
    </row>
    <row r="1589" spans="2:11" ht="15.75" thickBot="1" x14ac:dyDescent="0.3"/>
    <row r="1590" spans="2:11" ht="24" x14ac:dyDescent="0.2">
      <c r="B1590" s="61" t="s">
        <v>194</v>
      </c>
      <c r="C1590" s="62" t="s">
        <v>658</v>
      </c>
      <c r="D1590" s="62" t="s">
        <v>659</v>
      </c>
      <c r="E1590" s="63" t="s">
        <v>613</v>
      </c>
      <c r="G1590" s="12"/>
      <c r="H1590" s="7"/>
      <c r="I1590" s="9"/>
      <c r="J1590" s="9"/>
      <c r="K1590" s="1"/>
    </row>
    <row r="1591" spans="2:11" ht="15" customHeight="1" x14ac:dyDescent="0.25">
      <c r="B1591" s="35" t="s">
        <v>108</v>
      </c>
      <c r="C1591" s="39">
        <v>3810280.8731204076</v>
      </c>
      <c r="D1591" s="47">
        <v>0.59619021431968877</v>
      </c>
      <c r="E1591" s="36">
        <v>8.5000000000000006E-3</v>
      </c>
      <c r="K1591" s="6"/>
    </row>
    <row r="1592" spans="2:11" x14ac:dyDescent="0.25">
      <c r="B1592" s="35" t="s">
        <v>109</v>
      </c>
      <c r="C1592" s="39">
        <v>1164135.4058291065</v>
      </c>
      <c r="D1592" s="47">
        <v>0.18215091228432401</v>
      </c>
      <c r="E1592" s="36">
        <v>2.2700000000000001E-2</v>
      </c>
      <c r="K1592" s="6"/>
    </row>
    <row r="1593" spans="2:11" x14ac:dyDescent="0.25">
      <c r="B1593" s="35" t="s">
        <v>1</v>
      </c>
      <c r="C1593" s="39">
        <v>59452.39279292</v>
      </c>
      <c r="D1593" s="47">
        <v>9.3024467175307924E-3</v>
      </c>
      <c r="E1593" s="36">
        <v>0.1186</v>
      </c>
      <c r="K1593" s="6"/>
    </row>
    <row r="1594" spans="2:11" x14ac:dyDescent="0.25">
      <c r="B1594" s="35" t="s">
        <v>5</v>
      </c>
      <c r="C1594" s="39">
        <v>1357180.3283964011</v>
      </c>
      <c r="D1594" s="47">
        <v>0.21235642667845572</v>
      </c>
      <c r="E1594" s="36">
        <v>2.01E-2</v>
      </c>
      <c r="K1594" s="6"/>
    </row>
    <row r="1595" spans="2:11" ht="15.75" thickBot="1" x14ac:dyDescent="0.3">
      <c r="B1595" s="37" t="s">
        <v>17</v>
      </c>
      <c r="C1595" s="49">
        <v>6391048.9999999842</v>
      </c>
      <c r="D1595" s="55">
        <v>1</v>
      </c>
      <c r="E1595" s="38">
        <v>0</v>
      </c>
      <c r="K1595" s="6"/>
    </row>
    <row r="1596" spans="2:11" x14ac:dyDescent="0.25">
      <c r="B1596" s="15"/>
      <c r="C1596" s="19"/>
      <c r="D1596" s="18"/>
      <c r="E1596" s="22"/>
    </row>
    <row r="1597" spans="2:11" x14ac:dyDescent="0.25">
      <c r="B1597" s="15"/>
      <c r="C1597" s="19"/>
      <c r="D1597" s="18"/>
      <c r="E1597" s="22"/>
    </row>
    <row r="1598" spans="2:11" x14ac:dyDescent="0.25">
      <c r="B1598" s="15"/>
      <c r="C1598" s="19"/>
      <c r="D1598" s="18"/>
      <c r="E1598" s="22"/>
    </row>
    <row r="1599" spans="2:11" x14ac:dyDescent="0.25">
      <c r="B1599" s="15"/>
      <c r="C1599" s="19"/>
      <c r="D1599" s="18"/>
      <c r="E1599" s="22"/>
    </row>
    <row r="1600" spans="2:11" x14ac:dyDescent="0.25">
      <c r="B1600" s="15"/>
      <c r="C1600" s="19"/>
      <c r="D1600" s="18"/>
      <c r="E1600" s="22"/>
    </row>
    <row r="1601" spans="2:11" x14ac:dyDescent="0.25">
      <c r="B1601" s="15"/>
      <c r="C1601" s="19"/>
      <c r="D1601" s="18"/>
      <c r="E1601" s="22"/>
    </row>
    <row r="1602" spans="2:11" x14ac:dyDescent="0.25">
      <c r="B1602" s="15"/>
      <c r="C1602" s="19"/>
      <c r="D1602" s="18"/>
      <c r="E1602" s="22"/>
    </row>
    <row r="1603" spans="2:11" x14ac:dyDescent="0.25">
      <c r="B1603" s="15"/>
      <c r="C1603" s="19"/>
      <c r="D1603" s="18"/>
      <c r="E1603" s="22"/>
    </row>
    <row r="1604" spans="2:11" ht="15.75" thickBot="1" x14ac:dyDescent="0.3"/>
    <row r="1605" spans="2:11" ht="48" x14ac:dyDescent="0.2">
      <c r="B1605" s="61" t="s">
        <v>195</v>
      </c>
      <c r="C1605" s="62" t="s">
        <v>658</v>
      </c>
      <c r="D1605" s="62" t="s">
        <v>659</v>
      </c>
      <c r="E1605" s="63" t="s">
        <v>613</v>
      </c>
      <c r="G1605" s="12"/>
      <c r="H1605" s="7"/>
      <c r="I1605" s="9"/>
      <c r="J1605" s="9"/>
      <c r="K1605" s="1"/>
    </row>
    <row r="1606" spans="2:11" ht="15.75" customHeight="1" x14ac:dyDescent="0.25">
      <c r="B1606" s="35" t="s">
        <v>108</v>
      </c>
      <c r="C1606" s="39">
        <v>2675107.6578233023</v>
      </c>
      <c r="D1606" s="47">
        <v>0.41857098228556661</v>
      </c>
      <c r="E1606" s="36">
        <v>1.2200000000000001E-2</v>
      </c>
      <c r="K1606" s="6"/>
    </row>
    <row r="1607" spans="2:11" x14ac:dyDescent="0.25">
      <c r="B1607" s="35" t="s">
        <v>109</v>
      </c>
      <c r="C1607" s="39">
        <v>2279923.0291594299</v>
      </c>
      <c r="D1607" s="47">
        <v>0.35673690330177421</v>
      </c>
      <c r="E1607" s="36">
        <v>1.44E-2</v>
      </c>
      <c r="K1607" s="6"/>
    </row>
    <row r="1608" spans="2:11" x14ac:dyDescent="0.25">
      <c r="B1608" s="35" t="s">
        <v>1</v>
      </c>
      <c r="C1608" s="39">
        <v>78837.984759690007</v>
      </c>
      <c r="D1608" s="47">
        <v>1.2335687734200962E-2</v>
      </c>
      <c r="E1608" s="36">
        <v>9.5699999999999993E-2</v>
      </c>
      <c r="K1608" s="6"/>
    </row>
    <row r="1609" spans="2:11" x14ac:dyDescent="0.25">
      <c r="B1609" s="35" t="s">
        <v>5</v>
      </c>
      <c r="C1609" s="39">
        <v>1357180.3283964011</v>
      </c>
      <c r="D1609" s="47">
        <v>0.21235642667845572</v>
      </c>
      <c r="E1609" s="36">
        <v>2.01E-2</v>
      </c>
      <c r="K1609" s="6"/>
    </row>
    <row r="1610" spans="2:11" ht="15.75" thickBot="1" x14ac:dyDescent="0.3">
      <c r="B1610" s="37" t="s">
        <v>17</v>
      </c>
      <c r="C1610" s="49">
        <v>6391048.9999999842</v>
      </c>
      <c r="D1610" s="55">
        <v>1</v>
      </c>
      <c r="E1610" s="38">
        <v>0</v>
      </c>
      <c r="K1610" s="6"/>
    </row>
    <row r="1611" spans="2:11" x14ac:dyDescent="0.25">
      <c r="B1611" s="15"/>
      <c r="C1611" s="19"/>
      <c r="D1611" s="18"/>
      <c r="E1611" s="22"/>
      <c r="K1611" s="6"/>
    </row>
    <row r="1612" spans="2:11" x14ac:dyDescent="0.25">
      <c r="B1612" s="15"/>
      <c r="C1612" s="19"/>
      <c r="D1612" s="18"/>
      <c r="E1612" s="22"/>
      <c r="K1612" s="6"/>
    </row>
    <row r="1613" spans="2:11" x14ac:dyDescent="0.25">
      <c r="B1613" s="15"/>
      <c r="C1613" s="19"/>
      <c r="D1613" s="18"/>
      <c r="E1613" s="22"/>
      <c r="K1613" s="6"/>
    </row>
    <row r="1614" spans="2:11" x14ac:dyDescent="0.25">
      <c r="B1614" s="15"/>
      <c r="C1614" s="19"/>
      <c r="D1614" s="18"/>
      <c r="E1614" s="22"/>
      <c r="K1614" s="6"/>
    </row>
    <row r="1615" spans="2:11" x14ac:dyDescent="0.25">
      <c r="B1615" s="15"/>
      <c r="C1615" s="19"/>
      <c r="D1615" s="18"/>
      <c r="E1615" s="22"/>
      <c r="K1615" s="6"/>
    </row>
    <row r="1616" spans="2:11" x14ac:dyDescent="0.25">
      <c r="B1616" s="15"/>
      <c r="C1616" s="19"/>
      <c r="D1616" s="18"/>
      <c r="E1616" s="22"/>
      <c r="K1616" s="6"/>
    </row>
    <row r="1617" spans="2:11" x14ac:dyDescent="0.25">
      <c r="B1617" s="15"/>
      <c r="C1617" s="19"/>
      <c r="D1617" s="18"/>
      <c r="E1617" s="22"/>
      <c r="K1617" s="6"/>
    </row>
    <row r="1618" spans="2:11" x14ac:dyDescent="0.25">
      <c r="K1618" s="6"/>
    </row>
    <row r="1619" spans="2:11" ht="15.75" thickBot="1" x14ac:dyDescent="0.3">
      <c r="K1619" s="6"/>
    </row>
    <row r="1620" spans="2:11" ht="36" x14ac:dyDescent="0.25">
      <c r="B1620" s="61" t="s">
        <v>196</v>
      </c>
      <c r="C1620" s="62" t="s">
        <v>658</v>
      </c>
      <c r="D1620" s="62" t="s">
        <v>659</v>
      </c>
      <c r="E1620" s="63" t="s">
        <v>613</v>
      </c>
      <c r="K1620" s="6"/>
    </row>
    <row r="1621" spans="2:11" ht="15" customHeight="1" x14ac:dyDescent="0.25">
      <c r="B1621" s="35" t="s">
        <v>108</v>
      </c>
      <c r="C1621" s="39">
        <v>3905369.7466064841</v>
      </c>
      <c r="D1621" s="47">
        <v>0.6110686597022873</v>
      </c>
      <c r="E1621" s="36">
        <v>8.3999999999999995E-3</v>
      </c>
      <c r="K1621" s="6"/>
    </row>
    <row r="1622" spans="2:11" x14ac:dyDescent="0.25">
      <c r="B1622" s="35" t="s">
        <v>109</v>
      </c>
      <c r="C1622" s="39">
        <v>1039226.6954534564</v>
      </c>
      <c r="D1622" s="47">
        <v>0.16260659172396896</v>
      </c>
      <c r="E1622" s="36">
        <v>2.4400000000000002E-2</v>
      </c>
      <c r="K1622" s="6"/>
    </row>
    <row r="1623" spans="2:11" x14ac:dyDescent="0.25">
      <c r="B1623" s="35" t="s">
        <v>1</v>
      </c>
      <c r="C1623" s="39">
        <v>83608.772995176987</v>
      </c>
      <c r="D1623" s="47">
        <v>1.3082167417799592E-2</v>
      </c>
      <c r="E1623" s="36">
        <v>8.5099999999999995E-2</v>
      </c>
      <c r="K1623" s="6"/>
    </row>
    <row r="1624" spans="2:11" x14ac:dyDescent="0.25">
      <c r="B1624" s="35" t="s">
        <v>5</v>
      </c>
      <c r="C1624" s="39">
        <v>1362843.7850837312</v>
      </c>
      <c r="D1624" s="47">
        <v>0.21324258115594558</v>
      </c>
      <c r="E1624" s="36">
        <v>0.02</v>
      </c>
      <c r="K1624" s="6"/>
    </row>
    <row r="1625" spans="2:11" ht="15.75" thickBot="1" x14ac:dyDescent="0.3">
      <c r="B1625" s="37" t="s">
        <v>17</v>
      </c>
      <c r="C1625" s="49">
        <v>6391048.9999999842</v>
      </c>
      <c r="D1625" s="55">
        <v>1</v>
      </c>
      <c r="E1625" s="38">
        <v>0</v>
      </c>
      <c r="K1625" s="6"/>
    </row>
    <row r="1626" spans="2:11" x14ac:dyDescent="0.25">
      <c r="B1626" s="15"/>
      <c r="C1626" s="19"/>
      <c r="D1626" s="18"/>
      <c r="E1626" s="22"/>
      <c r="K1626" s="6"/>
    </row>
    <row r="1627" spans="2:11" x14ac:dyDescent="0.25">
      <c r="B1627" s="15"/>
      <c r="C1627" s="19"/>
      <c r="D1627" s="18"/>
      <c r="E1627" s="22"/>
      <c r="K1627" s="6"/>
    </row>
    <row r="1628" spans="2:11" x14ac:dyDescent="0.25">
      <c r="B1628" s="15"/>
      <c r="C1628" s="19"/>
      <c r="D1628" s="18"/>
      <c r="E1628" s="22"/>
      <c r="K1628" s="6"/>
    </row>
    <row r="1629" spans="2:11" x14ac:dyDescent="0.25">
      <c r="B1629" s="15"/>
      <c r="C1629" s="19"/>
      <c r="D1629" s="18"/>
      <c r="E1629" s="22"/>
      <c r="K1629" s="6"/>
    </row>
    <row r="1630" spans="2:11" x14ac:dyDescent="0.25">
      <c r="B1630" s="15"/>
      <c r="C1630" s="19"/>
      <c r="D1630" s="18"/>
      <c r="E1630" s="22"/>
      <c r="K1630" s="6"/>
    </row>
    <row r="1631" spans="2:11" x14ac:dyDescent="0.25">
      <c r="B1631" s="15"/>
      <c r="C1631" s="19"/>
      <c r="D1631" s="18"/>
      <c r="E1631" s="22"/>
      <c r="K1631" s="6"/>
    </row>
    <row r="1632" spans="2:11" x14ac:dyDescent="0.25">
      <c r="B1632" s="15"/>
      <c r="C1632" s="19"/>
      <c r="D1632" s="18"/>
      <c r="E1632" s="22"/>
      <c r="K1632" s="6"/>
    </row>
    <row r="1633" spans="2:11" x14ac:dyDescent="0.25">
      <c r="K1633" s="6"/>
    </row>
    <row r="1634" spans="2:11" ht="15.75" thickBot="1" x14ac:dyDescent="0.3">
      <c r="K1634" s="6"/>
    </row>
    <row r="1635" spans="2:11" ht="36" x14ac:dyDescent="0.25">
      <c r="B1635" s="61" t="s">
        <v>197</v>
      </c>
      <c r="C1635" s="62" t="s">
        <v>658</v>
      </c>
      <c r="D1635" s="62" t="s">
        <v>659</v>
      </c>
      <c r="E1635" s="63" t="s">
        <v>613</v>
      </c>
      <c r="K1635" s="6"/>
    </row>
    <row r="1636" spans="2:11" ht="15" customHeight="1" x14ac:dyDescent="0.25">
      <c r="B1636" s="35" t="s">
        <v>108</v>
      </c>
      <c r="C1636" s="39">
        <v>3633907.1530236653</v>
      </c>
      <c r="D1636" s="47">
        <v>0.56859322357639908</v>
      </c>
      <c r="E1636" s="36">
        <v>8.9999999999999993E-3</v>
      </c>
      <c r="K1636" s="6"/>
    </row>
    <row r="1637" spans="2:11" x14ac:dyDescent="0.25">
      <c r="B1637" s="35" t="s">
        <v>109</v>
      </c>
      <c r="C1637" s="39">
        <v>1316923.2236472936</v>
      </c>
      <c r="D1637" s="47">
        <v>0.2060574443442203</v>
      </c>
      <c r="E1637" s="36">
        <v>2.0899999999999998E-2</v>
      </c>
      <c r="K1637" s="6"/>
    </row>
    <row r="1638" spans="2:11" x14ac:dyDescent="0.25">
      <c r="B1638" s="35" t="s">
        <v>1</v>
      </c>
      <c r="C1638" s="39">
        <v>76690.924581250016</v>
      </c>
      <c r="D1638" s="47">
        <v>1.1999739726543166E-2</v>
      </c>
      <c r="E1638" s="36">
        <v>9.2899999999999996E-2</v>
      </c>
      <c r="K1638" s="6"/>
    </row>
    <row r="1639" spans="2:11" x14ac:dyDescent="0.25">
      <c r="B1639" s="35" t="s">
        <v>5</v>
      </c>
      <c r="C1639" s="39">
        <v>1363527.6988866313</v>
      </c>
      <c r="D1639" s="47">
        <v>0.21334959235283751</v>
      </c>
      <c r="E1639" s="36">
        <v>0.02</v>
      </c>
      <c r="K1639" s="6"/>
    </row>
    <row r="1640" spans="2:11" ht="15.75" thickBot="1" x14ac:dyDescent="0.3">
      <c r="B1640" s="37" t="s">
        <v>17</v>
      </c>
      <c r="C1640" s="49">
        <v>6391048.9999999842</v>
      </c>
      <c r="D1640" s="55">
        <v>1</v>
      </c>
      <c r="E1640" s="38">
        <v>0</v>
      </c>
      <c r="K1640" s="6"/>
    </row>
    <row r="1641" spans="2:11" x14ac:dyDescent="0.25">
      <c r="B1641" s="15"/>
      <c r="C1641" s="19"/>
      <c r="D1641" s="18"/>
      <c r="E1641" s="22"/>
      <c r="K1641" s="6"/>
    </row>
    <row r="1642" spans="2:11" x14ac:dyDescent="0.25">
      <c r="B1642" s="15"/>
      <c r="C1642" s="19"/>
      <c r="D1642" s="18"/>
      <c r="E1642" s="22"/>
      <c r="K1642" s="6"/>
    </row>
    <row r="1643" spans="2:11" x14ac:dyDescent="0.25">
      <c r="B1643" s="15"/>
      <c r="C1643" s="19"/>
      <c r="D1643" s="18"/>
      <c r="E1643" s="22"/>
      <c r="K1643" s="6"/>
    </row>
    <row r="1644" spans="2:11" x14ac:dyDescent="0.25">
      <c r="B1644" s="15"/>
      <c r="C1644" s="19"/>
      <c r="D1644" s="18"/>
      <c r="E1644" s="22"/>
      <c r="K1644" s="6"/>
    </row>
    <row r="1645" spans="2:11" x14ac:dyDescent="0.25">
      <c r="B1645" s="15"/>
      <c r="C1645" s="19"/>
      <c r="D1645" s="18"/>
      <c r="E1645" s="22"/>
      <c r="K1645" s="6"/>
    </row>
    <row r="1646" spans="2:11" x14ac:dyDescent="0.25">
      <c r="B1646" s="15"/>
      <c r="C1646" s="19"/>
      <c r="D1646" s="18"/>
      <c r="E1646" s="22"/>
      <c r="K1646" s="6"/>
    </row>
    <row r="1647" spans="2:11" x14ac:dyDescent="0.25">
      <c r="B1647" s="15"/>
      <c r="C1647" s="19"/>
      <c r="D1647" s="18"/>
      <c r="E1647" s="22"/>
      <c r="K1647" s="6"/>
    </row>
    <row r="1648" spans="2:11" x14ac:dyDescent="0.25">
      <c r="K1648" s="6"/>
    </row>
    <row r="1649" spans="2:11" ht="15.75" thickBot="1" x14ac:dyDescent="0.3">
      <c r="K1649" s="6"/>
    </row>
    <row r="1650" spans="2:11" ht="36" x14ac:dyDescent="0.25">
      <c r="B1650" s="61" t="s">
        <v>198</v>
      </c>
      <c r="C1650" s="62" t="s">
        <v>658</v>
      </c>
      <c r="D1650" s="62" t="s">
        <v>659</v>
      </c>
      <c r="E1650" s="63" t="s">
        <v>613</v>
      </c>
      <c r="K1650" s="6"/>
    </row>
    <row r="1651" spans="2:11" ht="15" customHeight="1" x14ac:dyDescent="0.25">
      <c r="B1651" s="35" t="s">
        <v>108</v>
      </c>
      <c r="C1651" s="39">
        <v>4498415.8905686075</v>
      </c>
      <c r="D1651" s="47">
        <v>0.70386189973991486</v>
      </c>
      <c r="E1651" s="36">
        <v>6.7999999999999996E-3</v>
      </c>
      <c r="K1651" s="6"/>
    </row>
    <row r="1652" spans="2:11" x14ac:dyDescent="0.25">
      <c r="B1652" s="35" t="s">
        <v>109</v>
      </c>
      <c r="C1652" s="39">
        <v>480090.50885119068</v>
      </c>
      <c r="D1652" s="47">
        <v>7.5119203254545713E-2</v>
      </c>
      <c r="E1652" s="36">
        <v>3.8100000000000002E-2</v>
      </c>
      <c r="K1652" s="6"/>
    </row>
    <row r="1653" spans="2:11" x14ac:dyDescent="0.25">
      <c r="B1653" s="35" t="s">
        <v>1</v>
      </c>
      <c r="C1653" s="39">
        <v>49663.471739839988</v>
      </c>
      <c r="D1653" s="47">
        <v>7.7707856313980854E-3</v>
      </c>
      <c r="E1653" s="36">
        <v>0.1207</v>
      </c>
      <c r="K1653" s="6"/>
    </row>
    <row r="1654" spans="2:11" x14ac:dyDescent="0.25">
      <c r="B1654" s="35" t="s">
        <v>5</v>
      </c>
      <c r="C1654" s="39">
        <v>1362879.1289792212</v>
      </c>
      <c r="D1654" s="47">
        <v>0.21324811137414434</v>
      </c>
      <c r="E1654" s="36">
        <v>0.02</v>
      </c>
      <c r="K1654" s="6"/>
    </row>
    <row r="1655" spans="2:11" ht="15.75" thickBot="1" x14ac:dyDescent="0.3">
      <c r="B1655" s="37" t="s">
        <v>17</v>
      </c>
      <c r="C1655" s="49">
        <v>6391048.9999999842</v>
      </c>
      <c r="D1655" s="55">
        <v>1</v>
      </c>
      <c r="E1655" s="38">
        <v>0</v>
      </c>
      <c r="K1655" s="6"/>
    </row>
    <row r="1656" spans="2:11" x14ac:dyDescent="0.25">
      <c r="B1656" s="15"/>
      <c r="C1656" s="19"/>
      <c r="D1656" s="18"/>
      <c r="E1656" s="22"/>
      <c r="K1656" s="6"/>
    </row>
    <row r="1657" spans="2:11" x14ac:dyDescent="0.25">
      <c r="B1657" s="15"/>
      <c r="C1657" s="19"/>
      <c r="D1657" s="18"/>
      <c r="E1657" s="22"/>
      <c r="K1657" s="6"/>
    </row>
    <row r="1658" spans="2:11" x14ac:dyDescent="0.25">
      <c r="B1658" s="15"/>
      <c r="C1658" s="19"/>
      <c r="D1658" s="18"/>
      <c r="E1658" s="22"/>
      <c r="K1658" s="6"/>
    </row>
    <row r="1659" spans="2:11" x14ac:dyDescent="0.25">
      <c r="B1659" s="15"/>
      <c r="C1659" s="19"/>
      <c r="D1659" s="18"/>
      <c r="E1659" s="22"/>
      <c r="K1659" s="6"/>
    </row>
    <row r="1660" spans="2:11" x14ac:dyDescent="0.25">
      <c r="B1660" s="15"/>
      <c r="C1660" s="19"/>
      <c r="D1660" s="18"/>
      <c r="E1660" s="22"/>
      <c r="K1660" s="6"/>
    </row>
    <row r="1661" spans="2:11" x14ac:dyDescent="0.25">
      <c r="B1661" s="15"/>
      <c r="C1661" s="19"/>
      <c r="D1661" s="18"/>
      <c r="E1661" s="22"/>
      <c r="K1661" s="6"/>
    </row>
    <row r="1662" spans="2:11" x14ac:dyDescent="0.25">
      <c r="B1662" s="15"/>
      <c r="C1662" s="19"/>
      <c r="D1662" s="18"/>
      <c r="E1662" s="22"/>
      <c r="K1662" s="6"/>
    </row>
    <row r="1663" spans="2:11" x14ac:dyDescent="0.25">
      <c r="K1663" s="6"/>
    </row>
    <row r="1664" spans="2:11" ht="15.75" thickBot="1" x14ac:dyDescent="0.3">
      <c r="K1664" s="6"/>
    </row>
    <row r="1665" spans="2:11" ht="36" x14ac:dyDescent="0.25">
      <c r="B1665" s="61" t="s">
        <v>199</v>
      </c>
      <c r="C1665" s="62" t="s">
        <v>658</v>
      </c>
      <c r="D1665" s="62" t="s">
        <v>659</v>
      </c>
      <c r="E1665" s="63" t="s">
        <v>613</v>
      </c>
      <c r="K1665" s="6"/>
    </row>
    <row r="1666" spans="2:11" ht="15" customHeight="1" x14ac:dyDescent="0.25">
      <c r="B1666" s="35" t="s">
        <v>108</v>
      </c>
      <c r="C1666" s="39">
        <v>3963894.745461164</v>
      </c>
      <c r="D1666" s="47">
        <v>0.62022599816947921</v>
      </c>
      <c r="E1666" s="36">
        <v>8.2000000000000007E-3</v>
      </c>
      <c r="K1666" s="6"/>
    </row>
    <row r="1667" spans="2:11" x14ac:dyDescent="0.25">
      <c r="B1667" s="35" t="s">
        <v>109</v>
      </c>
      <c r="C1667" s="39">
        <v>997396.84388152894</v>
      </c>
      <c r="D1667" s="47">
        <v>0.15606152352452021</v>
      </c>
      <c r="E1667" s="36">
        <v>2.52E-2</v>
      </c>
      <c r="K1667" s="6"/>
    </row>
    <row r="1668" spans="2:11" x14ac:dyDescent="0.25">
      <c r="B1668" s="35" t="s">
        <v>1</v>
      </c>
      <c r="C1668" s="39">
        <v>66621.719465823015</v>
      </c>
      <c r="D1668" s="47">
        <v>1.0424222919332291E-2</v>
      </c>
      <c r="E1668" s="36">
        <v>9.8500000000000004E-2</v>
      </c>
      <c r="K1668" s="6"/>
    </row>
    <row r="1669" spans="2:11" x14ac:dyDescent="0.25">
      <c r="B1669" s="35" t="s">
        <v>5</v>
      </c>
      <c r="C1669" s="39">
        <v>1363135.6913303311</v>
      </c>
      <c r="D1669" s="47">
        <v>0.21328825538666943</v>
      </c>
      <c r="E1669" s="36">
        <v>0.02</v>
      </c>
      <c r="K1669" s="6"/>
    </row>
    <row r="1670" spans="2:11" ht="15.75" thickBot="1" x14ac:dyDescent="0.3">
      <c r="B1670" s="37" t="s">
        <v>17</v>
      </c>
      <c r="C1670" s="49">
        <v>6391048.9999999842</v>
      </c>
      <c r="D1670" s="55">
        <v>1</v>
      </c>
      <c r="E1670" s="38">
        <v>0</v>
      </c>
      <c r="K1670" s="6"/>
    </row>
    <row r="1671" spans="2:11" x14ac:dyDescent="0.25">
      <c r="B1671" s="15"/>
      <c r="C1671" s="19"/>
      <c r="D1671" s="18"/>
      <c r="E1671" s="22"/>
      <c r="K1671" s="6"/>
    </row>
    <row r="1672" spans="2:11" x14ac:dyDescent="0.25">
      <c r="B1672" s="15"/>
      <c r="C1672" s="19"/>
      <c r="D1672" s="18"/>
      <c r="E1672" s="22"/>
      <c r="K1672" s="6"/>
    </row>
    <row r="1673" spans="2:11" x14ac:dyDescent="0.25">
      <c r="B1673" s="15"/>
      <c r="C1673" s="19"/>
      <c r="D1673" s="18"/>
      <c r="E1673" s="22"/>
      <c r="K1673" s="6"/>
    </row>
    <row r="1674" spans="2:11" x14ac:dyDescent="0.25">
      <c r="B1674" s="15"/>
      <c r="C1674" s="19"/>
      <c r="D1674" s="18"/>
      <c r="E1674" s="22"/>
      <c r="K1674" s="6"/>
    </row>
    <row r="1675" spans="2:11" x14ac:dyDescent="0.25">
      <c r="B1675" s="15"/>
      <c r="C1675" s="19"/>
      <c r="D1675" s="18"/>
      <c r="E1675" s="22"/>
      <c r="K1675" s="6"/>
    </row>
    <row r="1676" spans="2:11" x14ac:dyDescent="0.25">
      <c r="B1676" s="15"/>
      <c r="C1676" s="19"/>
      <c r="D1676" s="18"/>
      <c r="E1676" s="22"/>
      <c r="K1676" s="6"/>
    </row>
    <row r="1677" spans="2:11" x14ac:dyDescent="0.25">
      <c r="B1677" s="15"/>
      <c r="C1677" s="19"/>
      <c r="D1677" s="18"/>
      <c r="E1677" s="22"/>
      <c r="K1677" s="6"/>
    </row>
    <row r="1678" spans="2:11" x14ac:dyDescent="0.25">
      <c r="K1678" s="6"/>
    </row>
    <row r="1679" spans="2:11" ht="15.75" thickBot="1" x14ac:dyDescent="0.3">
      <c r="K1679" s="6"/>
    </row>
    <row r="1680" spans="2:11" ht="36" x14ac:dyDescent="0.25">
      <c r="B1680" s="61" t="s">
        <v>200</v>
      </c>
      <c r="C1680" s="62" t="s">
        <v>658</v>
      </c>
      <c r="D1680" s="62" t="s">
        <v>659</v>
      </c>
      <c r="E1680" s="63" t="s">
        <v>613</v>
      </c>
      <c r="K1680" s="6"/>
    </row>
    <row r="1681" spans="2:11" ht="15" customHeight="1" x14ac:dyDescent="0.25">
      <c r="B1681" s="35" t="s">
        <v>108</v>
      </c>
      <c r="C1681" s="39">
        <v>4602439.8839753941</v>
      </c>
      <c r="D1681" s="47">
        <v>0.72013841293900427</v>
      </c>
      <c r="E1681" s="36">
        <v>6.4000000000000003E-3</v>
      </c>
      <c r="K1681" s="6"/>
    </row>
    <row r="1682" spans="2:11" x14ac:dyDescent="0.25">
      <c r="B1682" s="35" t="s">
        <v>109</v>
      </c>
      <c r="C1682" s="39">
        <v>376748.56789033947</v>
      </c>
      <c r="D1682" s="47">
        <v>5.8949410007990075E-2</v>
      </c>
      <c r="E1682" s="36">
        <v>4.1399999999999999E-2</v>
      </c>
      <c r="K1682" s="6"/>
    </row>
    <row r="1683" spans="2:11" x14ac:dyDescent="0.25">
      <c r="B1683" s="35" t="s">
        <v>1</v>
      </c>
      <c r="C1683" s="39">
        <v>48622.676436749985</v>
      </c>
      <c r="D1683" s="47">
        <v>7.6079336014625611E-3</v>
      </c>
      <c r="E1683" s="36">
        <v>0.11890000000000001</v>
      </c>
      <c r="K1683" s="6"/>
    </row>
    <row r="1684" spans="2:11" x14ac:dyDescent="0.25">
      <c r="B1684" s="35" t="s">
        <v>5</v>
      </c>
      <c r="C1684" s="39">
        <v>1363237.8718363612</v>
      </c>
      <c r="D1684" s="47">
        <v>0.21330424345154386</v>
      </c>
      <c r="E1684" s="36">
        <v>0.02</v>
      </c>
      <c r="K1684" s="6"/>
    </row>
    <row r="1685" spans="2:11" ht="15.75" thickBot="1" x14ac:dyDescent="0.3">
      <c r="B1685" s="37" t="s">
        <v>17</v>
      </c>
      <c r="C1685" s="49">
        <v>6391048.9999999842</v>
      </c>
      <c r="D1685" s="55">
        <v>1</v>
      </c>
      <c r="E1685" s="38">
        <v>0</v>
      </c>
      <c r="K1685" s="6"/>
    </row>
    <row r="1686" spans="2:11" x14ac:dyDescent="0.25">
      <c r="B1686" s="15"/>
      <c r="C1686" s="19"/>
      <c r="D1686" s="18"/>
      <c r="E1686" s="22"/>
      <c r="K1686" s="6"/>
    </row>
    <row r="1687" spans="2:11" x14ac:dyDescent="0.25">
      <c r="B1687" s="15"/>
      <c r="C1687" s="19"/>
      <c r="D1687" s="18"/>
      <c r="E1687" s="22"/>
      <c r="K1687" s="6"/>
    </row>
    <row r="1688" spans="2:11" x14ac:dyDescent="0.25">
      <c r="B1688" s="15"/>
      <c r="C1688" s="19"/>
      <c r="D1688" s="18"/>
      <c r="E1688" s="22"/>
      <c r="K1688" s="6"/>
    </row>
    <row r="1689" spans="2:11" x14ac:dyDescent="0.25">
      <c r="B1689" s="15"/>
      <c r="C1689" s="19"/>
      <c r="D1689" s="18"/>
      <c r="E1689" s="22"/>
      <c r="K1689" s="6"/>
    </row>
    <row r="1690" spans="2:11" x14ac:dyDescent="0.25">
      <c r="B1690" s="15"/>
      <c r="C1690" s="19"/>
      <c r="D1690" s="18"/>
      <c r="E1690" s="22"/>
      <c r="K1690" s="6"/>
    </row>
    <row r="1691" spans="2:11" x14ac:dyDescent="0.25">
      <c r="B1691" s="15"/>
      <c r="C1691" s="19"/>
      <c r="D1691" s="18"/>
      <c r="E1691" s="22"/>
      <c r="K1691" s="6"/>
    </row>
    <row r="1692" spans="2:11" x14ac:dyDescent="0.25">
      <c r="B1692" s="15"/>
      <c r="C1692" s="19"/>
      <c r="D1692" s="18"/>
      <c r="E1692" s="22"/>
      <c r="K1692" s="6"/>
    </row>
    <row r="1693" spans="2:11" x14ac:dyDescent="0.25">
      <c r="K1693" s="6"/>
    </row>
    <row r="1694" spans="2:11" ht="15.75" thickBot="1" x14ac:dyDescent="0.3">
      <c r="K1694" s="6"/>
    </row>
    <row r="1695" spans="2:11" ht="48" x14ac:dyDescent="0.25">
      <c r="B1695" s="61" t="s">
        <v>201</v>
      </c>
      <c r="C1695" s="62" t="s">
        <v>658</v>
      </c>
      <c r="D1695" s="62" t="s">
        <v>659</v>
      </c>
      <c r="E1695" s="63" t="s">
        <v>613</v>
      </c>
      <c r="K1695" s="6"/>
    </row>
    <row r="1696" spans="2:11" ht="15" customHeight="1" x14ac:dyDescent="0.25">
      <c r="B1696" s="35" t="s">
        <v>108</v>
      </c>
      <c r="C1696" s="39">
        <v>4150914.9117684904</v>
      </c>
      <c r="D1696" s="47">
        <v>0.64948882596242274</v>
      </c>
      <c r="E1696" s="36">
        <v>7.7000000000000002E-3</v>
      </c>
      <c r="K1696" s="6"/>
    </row>
    <row r="1697" spans="2:11" x14ac:dyDescent="0.25">
      <c r="B1697" s="35" t="s">
        <v>109</v>
      </c>
      <c r="C1697" s="39">
        <v>817749.23395880102</v>
      </c>
      <c r="D1697" s="47">
        <v>0.12795227104987555</v>
      </c>
      <c r="E1697" s="36">
        <v>2.8400000000000002E-2</v>
      </c>
      <c r="K1697" s="6"/>
    </row>
    <row r="1698" spans="2:11" x14ac:dyDescent="0.25">
      <c r="B1698" s="35" t="s">
        <v>1</v>
      </c>
      <c r="C1698" s="39">
        <v>57025.416194193014</v>
      </c>
      <c r="D1698" s="47">
        <v>8.9227005133201438E-3</v>
      </c>
      <c r="E1698" s="36">
        <v>0.10489999999999999</v>
      </c>
      <c r="K1698" s="6"/>
    </row>
    <row r="1699" spans="2:11" x14ac:dyDescent="0.25">
      <c r="B1699" s="35" t="s">
        <v>5</v>
      </c>
      <c r="C1699" s="39">
        <v>1365359.4382173715</v>
      </c>
      <c r="D1699" s="47">
        <v>0.21363620247438417</v>
      </c>
      <c r="E1699" s="36">
        <v>0.02</v>
      </c>
      <c r="K1699" s="6"/>
    </row>
    <row r="1700" spans="2:11" ht="15.75" thickBot="1" x14ac:dyDescent="0.3">
      <c r="B1700" s="37" t="s">
        <v>17</v>
      </c>
      <c r="C1700" s="49">
        <v>6391048.9999999842</v>
      </c>
      <c r="D1700" s="55">
        <v>1</v>
      </c>
      <c r="E1700" s="38">
        <v>0</v>
      </c>
      <c r="K1700" s="6"/>
    </row>
    <row r="1701" spans="2:11" x14ac:dyDescent="0.25">
      <c r="B1701" s="15"/>
      <c r="C1701" s="19"/>
      <c r="D1701" s="18"/>
      <c r="E1701" s="22"/>
      <c r="K1701" s="6"/>
    </row>
    <row r="1702" spans="2:11" x14ac:dyDescent="0.25">
      <c r="B1702" s="15"/>
      <c r="C1702" s="19"/>
      <c r="D1702" s="18"/>
      <c r="E1702" s="22"/>
      <c r="K1702" s="6"/>
    </row>
    <row r="1703" spans="2:11" x14ac:dyDescent="0.25">
      <c r="B1703" s="15"/>
      <c r="C1703" s="19"/>
      <c r="D1703" s="18"/>
      <c r="E1703" s="22"/>
      <c r="K1703" s="6"/>
    </row>
    <row r="1704" spans="2:11" x14ac:dyDescent="0.25">
      <c r="B1704" s="15"/>
      <c r="C1704" s="19"/>
      <c r="D1704" s="18"/>
      <c r="E1704" s="22"/>
      <c r="K1704" s="6"/>
    </row>
    <row r="1705" spans="2:11" x14ac:dyDescent="0.25">
      <c r="B1705" s="15"/>
      <c r="C1705" s="19"/>
      <c r="D1705" s="18"/>
      <c r="E1705" s="22"/>
      <c r="K1705" s="6"/>
    </row>
    <row r="1706" spans="2:11" x14ac:dyDescent="0.25">
      <c r="B1706" s="15"/>
      <c r="C1706" s="19"/>
      <c r="D1706" s="18"/>
      <c r="E1706" s="22"/>
      <c r="K1706" s="6"/>
    </row>
    <row r="1707" spans="2:11" x14ac:dyDescent="0.25">
      <c r="B1707" s="15"/>
      <c r="C1707" s="19"/>
      <c r="D1707" s="18"/>
      <c r="E1707" s="22"/>
      <c r="K1707" s="6"/>
    </row>
    <row r="1708" spans="2:11" x14ac:dyDescent="0.25">
      <c r="K1708" s="6"/>
    </row>
    <row r="1709" spans="2:11" ht="15.75" thickBot="1" x14ac:dyDescent="0.3">
      <c r="K1709" s="6"/>
    </row>
    <row r="1710" spans="2:11" ht="48" x14ac:dyDescent="0.25">
      <c r="B1710" s="61" t="s">
        <v>202</v>
      </c>
      <c r="C1710" s="62" t="s">
        <v>658</v>
      </c>
      <c r="D1710" s="62" t="s">
        <v>659</v>
      </c>
      <c r="E1710" s="63" t="s">
        <v>613</v>
      </c>
      <c r="K1710" s="6"/>
    </row>
    <row r="1711" spans="2:11" ht="15" customHeight="1" x14ac:dyDescent="0.25">
      <c r="B1711" s="35" t="s">
        <v>108</v>
      </c>
      <c r="C1711" s="39">
        <v>2949589.964772901</v>
      </c>
      <c r="D1711" s="47">
        <v>0.46151890944801449</v>
      </c>
      <c r="E1711" s="36">
        <v>1.14E-2</v>
      </c>
      <c r="K1711" s="6"/>
    </row>
    <row r="1712" spans="2:11" x14ac:dyDescent="0.25">
      <c r="B1712" s="35" t="s">
        <v>109</v>
      </c>
      <c r="C1712" s="39">
        <v>1972494.1472760953</v>
      </c>
      <c r="D1712" s="47">
        <v>0.30863386389828096</v>
      </c>
      <c r="E1712" s="36">
        <v>1.5800000000000002E-2</v>
      </c>
      <c r="K1712" s="6"/>
    </row>
    <row r="1713" spans="2:11" x14ac:dyDescent="0.25">
      <c r="B1713" s="35" t="s">
        <v>1</v>
      </c>
      <c r="C1713" s="39">
        <v>100776.03012015206</v>
      </c>
      <c r="D1713" s="47">
        <v>1.5768308163176779E-2</v>
      </c>
      <c r="E1713" s="36">
        <v>0.08</v>
      </c>
      <c r="K1713" s="6"/>
    </row>
    <row r="1714" spans="2:11" x14ac:dyDescent="0.25">
      <c r="B1714" s="35" t="s">
        <v>5</v>
      </c>
      <c r="C1714" s="39">
        <v>1368188.8579696717</v>
      </c>
      <c r="D1714" s="47">
        <v>0.21407891849052466</v>
      </c>
      <c r="E1714" s="36">
        <v>1.9900000000000001E-2</v>
      </c>
      <c r="K1714" s="6"/>
    </row>
    <row r="1715" spans="2:11" ht="15.75" thickBot="1" x14ac:dyDescent="0.3">
      <c r="B1715" s="37" t="s">
        <v>17</v>
      </c>
      <c r="C1715" s="49">
        <v>6391048.9999999842</v>
      </c>
      <c r="D1715" s="55">
        <v>1</v>
      </c>
      <c r="E1715" s="38">
        <v>0</v>
      </c>
      <c r="K1715" s="6"/>
    </row>
    <row r="1716" spans="2:11" x14ac:dyDescent="0.25">
      <c r="B1716" s="15"/>
      <c r="C1716" s="19"/>
      <c r="D1716" s="18"/>
      <c r="E1716" s="22"/>
      <c r="K1716" s="6"/>
    </row>
    <row r="1717" spans="2:11" x14ac:dyDescent="0.25">
      <c r="B1717" s="15"/>
      <c r="C1717" s="19"/>
      <c r="D1717" s="18"/>
      <c r="E1717" s="22"/>
      <c r="K1717" s="6"/>
    </row>
    <row r="1718" spans="2:11" x14ac:dyDescent="0.25">
      <c r="B1718" s="15"/>
      <c r="C1718" s="19"/>
      <c r="D1718" s="18"/>
      <c r="E1718" s="22"/>
      <c r="K1718" s="6"/>
    </row>
    <row r="1719" spans="2:11" x14ac:dyDescent="0.25">
      <c r="B1719" s="15"/>
      <c r="C1719" s="19"/>
      <c r="D1719" s="18"/>
      <c r="E1719" s="22"/>
      <c r="K1719" s="6"/>
    </row>
    <row r="1720" spans="2:11" x14ac:dyDescent="0.25">
      <c r="B1720" s="15"/>
      <c r="C1720" s="19"/>
      <c r="D1720" s="18"/>
      <c r="E1720" s="22"/>
      <c r="K1720" s="6"/>
    </row>
    <row r="1721" spans="2:11" x14ac:dyDescent="0.25">
      <c r="B1721" s="15"/>
      <c r="C1721" s="19"/>
      <c r="D1721" s="18"/>
      <c r="E1721" s="22"/>
      <c r="K1721" s="6"/>
    </row>
    <row r="1722" spans="2:11" x14ac:dyDescent="0.25">
      <c r="B1722" s="15"/>
      <c r="C1722" s="19"/>
      <c r="D1722" s="18"/>
      <c r="E1722" s="22"/>
      <c r="K1722" s="6"/>
    </row>
    <row r="1723" spans="2:11" x14ac:dyDescent="0.25">
      <c r="K1723" s="6"/>
    </row>
    <row r="1724" spans="2:11" ht="15.75" thickBot="1" x14ac:dyDescent="0.3">
      <c r="K1724" s="6"/>
    </row>
    <row r="1725" spans="2:11" ht="36" x14ac:dyDescent="0.25">
      <c r="B1725" s="61" t="s">
        <v>203</v>
      </c>
      <c r="C1725" s="62" t="s">
        <v>658</v>
      </c>
      <c r="D1725" s="62" t="s">
        <v>659</v>
      </c>
      <c r="E1725" s="63" t="s">
        <v>613</v>
      </c>
      <c r="K1725" s="6"/>
    </row>
    <row r="1726" spans="2:11" ht="15" customHeight="1" x14ac:dyDescent="0.25">
      <c r="B1726" s="35" t="s">
        <v>108</v>
      </c>
      <c r="C1726" s="39">
        <v>3527637.8019513777</v>
      </c>
      <c r="D1726" s="47">
        <v>0.551965381876237</v>
      </c>
      <c r="E1726" s="36">
        <v>9.4999999999999998E-3</v>
      </c>
      <c r="K1726" s="6"/>
    </row>
    <row r="1727" spans="2:11" x14ac:dyDescent="0.25">
      <c r="B1727" s="35" t="s">
        <v>109</v>
      </c>
      <c r="C1727" s="39">
        <v>1177863.0787222511</v>
      </c>
      <c r="D1727" s="47">
        <v>0.18429886528747677</v>
      </c>
      <c r="E1727" s="36">
        <v>2.1499999999999998E-2</v>
      </c>
      <c r="K1727" s="6"/>
    </row>
    <row r="1728" spans="2:11" x14ac:dyDescent="0.25">
      <c r="B1728" s="35" t="s">
        <v>1</v>
      </c>
      <c r="C1728" s="39">
        <v>307364.30036555359</v>
      </c>
      <c r="D1728" s="47">
        <v>4.80929344085574E-2</v>
      </c>
      <c r="E1728" s="36">
        <v>4.6600000000000003E-2</v>
      </c>
      <c r="K1728" s="6"/>
    </row>
    <row r="1729" spans="2:11" x14ac:dyDescent="0.25">
      <c r="B1729" s="35" t="s">
        <v>5</v>
      </c>
      <c r="C1729" s="39">
        <v>1378183.8190996542</v>
      </c>
      <c r="D1729" s="47">
        <v>0.21564281842772828</v>
      </c>
      <c r="E1729" s="36">
        <v>1.9900000000000001E-2</v>
      </c>
      <c r="K1729" s="6"/>
    </row>
    <row r="1730" spans="2:11" ht="15.75" thickBot="1" x14ac:dyDescent="0.3">
      <c r="B1730" s="37" t="s">
        <v>17</v>
      </c>
      <c r="C1730" s="49">
        <v>6391048.9999999842</v>
      </c>
      <c r="D1730" s="55">
        <v>1</v>
      </c>
      <c r="E1730" s="38">
        <v>0</v>
      </c>
      <c r="K1730" s="6"/>
    </row>
    <row r="1731" spans="2:11" x14ac:dyDescent="0.25">
      <c r="B1731" s="15"/>
      <c r="C1731" s="19"/>
      <c r="D1731" s="18"/>
      <c r="E1731" s="22"/>
      <c r="K1731" s="6"/>
    </row>
    <row r="1732" spans="2:11" x14ac:dyDescent="0.25">
      <c r="B1732" s="15"/>
      <c r="C1732" s="19"/>
      <c r="D1732" s="18"/>
      <c r="E1732" s="22"/>
      <c r="K1732" s="6"/>
    </row>
    <row r="1733" spans="2:11" x14ac:dyDescent="0.25">
      <c r="B1733" s="15"/>
      <c r="C1733" s="19"/>
      <c r="D1733" s="18"/>
      <c r="E1733" s="22"/>
      <c r="K1733" s="6"/>
    </row>
    <row r="1734" spans="2:11" x14ac:dyDescent="0.25">
      <c r="B1734" s="15"/>
      <c r="C1734" s="19"/>
      <c r="D1734" s="18"/>
      <c r="E1734" s="22"/>
      <c r="K1734" s="6"/>
    </row>
    <row r="1735" spans="2:11" x14ac:dyDescent="0.25">
      <c r="B1735" s="15"/>
      <c r="C1735" s="19"/>
      <c r="D1735" s="18"/>
      <c r="E1735" s="22"/>
      <c r="K1735" s="6"/>
    </row>
    <row r="1736" spans="2:11" x14ac:dyDescent="0.25">
      <c r="B1736" s="15"/>
      <c r="C1736" s="19"/>
      <c r="D1736" s="18"/>
      <c r="E1736" s="22"/>
      <c r="K1736" s="6"/>
    </row>
    <row r="1737" spans="2:11" x14ac:dyDescent="0.25">
      <c r="B1737" s="15"/>
      <c r="C1737" s="19"/>
      <c r="D1737" s="18"/>
      <c r="E1737" s="22"/>
      <c r="K1737" s="6"/>
    </row>
    <row r="1738" spans="2:11" x14ac:dyDescent="0.25">
      <c r="K1738" s="6"/>
    </row>
    <row r="1739" spans="2:11" ht="15.75" thickBot="1" x14ac:dyDescent="0.3">
      <c r="K1739" s="6"/>
    </row>
    <row r="1740" spans="2:11" ht="36" x14ac:dyDescent="0.25">
      <c r="B1740" s="61" t="s">
        <v>204</v>
      </c>
      <c r="C1740" s="62" t="s">
        <v>658</v>
      </c>
      <c r="D1740" s="62" t="s">
        <v>659</v>
      </c>
      <c r="E1740" s="63" t="s">
        <v>613</v>
      </c>
      <c r="K1740" s="6"/>
    </row>
    <row r="1741" spans="2:11" ht="15" customHeight="1" x14ac:dyDescent="0.25">
      <c r="B1741" s="35" t="s">
        <v>108</v>
      </c>
      <c r="C1741" s="39">
        <v>3482340.7082269797</v>
      </c>
      <c r="D1741" s="47">
        <v>0.54487779833190597</v>
      </c>
      <c r="E1741" s="36">
        <v>9.5999999999999992E-3</v>
      </c>
      <c r="K1741" s="6"/>
    </row>
    <row r="1742" spans="2:11" x14ac:dyDescent="0.25">
      <c r="B1742" s="35" t="s">
        <v>109</v>
      </c>
      <c r="C1742" s="39">
        <v>1306814.8575819568</v>
      </c>
      <c r="D1742" s="47">
        <v>0.2044758000687473</v>
      </c>
      <c r="E1742" s="36">
        <v>2.0400000000000001E-2</v>
      </c>
      <c r="K1742" s="6"/>
    </row>
    <row r="1743" spans="2:11" x14ac:dyDescent="0.25">
      <c r="B1743" s="35" t="s">
        <v>1</v>
      </c>
      <c r="C1743" s="39">
        <v>227292.63378561218</v>
      </c>
      <c r="D1743" s="47">
        <v>3.5564213915536318E-2</v>
      </c>
      <c r="E1743" s="36">
        <v>5.5399999999999998E-2</v>
      </c>
      <c r="K1743" s="6"/>
    </row>
    <row r="1744" spans="2:11" x14ac:dyDescent="0.25">
      <c r="B1744" s="35" t="s">
        <v>5</v>
      </c>
      <c r="C1744" s="39">
        <v>1374600.8005442813</v>
      </c>
      <c r="D1744" s="47">
        <v>0.21508218768380888</v>
      </c>
      <c r="E1744" s="36">
        <v>1.9900000000000001E-2</v>
      </c>
      <c r="K1744" s="6"/>
    </row>
    <row r="1745" spans="2:11" ht="15.75" thickBot="1" x14ac:dyDescent="0.3">
      <c r="B1745" s="37" t="s">
        <v>17</v>
      </c>
      <c r="C1745" s="49">
        <v>6391048.9999999842</v>
      </c>
      <c r="D1745" s="55">
        <v>1</v>
      </c>
      <c r="E1745" s="38">
        <v>0</v>
      </c>
      <c r="K1745" s="6"/>
    </row>
    <row r="1746" spans="2:11" x14ac:dyDescent="0.25">
      <c r="B1746" s="15"/>
      <c r="C1746" s="19"/>
      <c r="D1746" s="18"/>
      <c r="E1746" s="22"/>
      <c r="K1746" s="6"/>
    </row>
    <row r="1747" spans="2:11" x14ac:dyDescent="0.25">
      <c r="B1747" s="15"/>
      <c r="C1747" s="19"/>
      <c r="D1747" s="18"/>
      <c r="E1747" s="22"/>
      <c r="K1747" s="6"/>
    </row>
    <row r="1748" spans="2:11" x14ac:dyDescent="0.25">
      <c r="B1748" s="15"/>
      <c r="C1748" s="19"/>
      <c r="D1748" s="18"/>
      <c r="E1748" s="22"/>
      <c r="K1748" s="6"/>
    </row>
    <row r="1749" spans="2:11" x14ac:dyDescent="0.25">
      <c r="B1749" s="15"/>
      <c r="C1749" s="19"/>
      <c r="D1749" s="18"/>
      <c r="E1749" s="22"/>
      <c r="K1749" s="6"/>
    </row>
    <row r="1750" spans="2:11" x14ac:dyDescent="0.25">
      <c r="B1750" s="15"/>
      <c r="C1750" s="19"/>
      <c r="D1750" s="18"/>
      <c r="E1750" s="22"/>
      <c r="K1750" s="6"/>
    </row>
    <row r="1751" spans="2:11" x14ac:dyDescent="0.25">
      <c r="B1751" s="15"/>
      <c r="C1751" s="19"/>
      <c r="D1751" s="18"/>
      <c r="E1751" s="22"/>
      <c r="K1751" s="6"/>
    </row>
    <row r="1752" spans="2:11" x14ac:dyDescent="0.25">
      <c r="B1752" s="15"/>
      <c r="C1752" s="19"/>
      <c r="D1752" s="18"/>
      <c r="E1752" s="22"/>
      <c r="K1752" s="6"/>
    </row>
    <row r="1753" spans="2:11" x14ac:dyDescent="0.25">
      <c r="K1753" s="6"/>
    </row>
    <row r="1754" spans="2:11" ht="15.75" thickBot="1" x14ac:dyDescent="0.3">
      <c r="K1754" s="6"/>
    </row>
    <row r="1755" spans="2:11" ht="36" x14ac:dyDescent="0.25">
      <c r="B1755" s="61" t="s">
        <v>205</v>
      </c>
      <c r="C1755" s="62" t="s">
        <v>658</v>
      </c>
      <c r="D1755" s="62" t="s">
        <v>659</v>
      </c>
      <c r="E1755" s="63" t="s">
        <v>613</v>
      </c>
      <c r="K1755" s="6"/>
    </row>
    <row r="1756" spans="2:11" ht="15" customHeight="1" x14ac:dyDescent="0.25">
      <c r="B1756" s="35" t="s">
        <v>108</v>
      </c>
      <c r="C1756" s="39">
        <v>1662948.1384659261</v>
      </c>
      <c r="D1756" s="47">
        <v>0.2601995601081763</v>
      </c>
      <c r="E1756" s="36">
        <v>1.7899999999999999E-2</v>
      </c>
      <c r="K1756" s="6"/>
    </row>
    <row r="1757" spans="2:11" x14ac:dyDescent="0.25">
      <c r="B1757" s="35" t="s">
        <v>109</v>
      </c>
      <c r="C1757" s="39">
        <v>2991320.9172091628</v>
      </c>
      <c r="D1757" s="47">
        <v>0.46804850301479134</v>
      </c>
      <c r="E1757" s="36">
        <v>1.11E-2</v>
      </c>
      <c r="K1757" s="6"/>
    </row>
    <row r="1758" spans="2:11" x14ac:dyDescent="0.25">
      <c r="B1758" s="35" t="s">
        <v>1</v>
      </c>
      <c r="C1758" s="39">
        <v>361375.47094269015</v>
      </c>
      <c r="D1758" s="47">
        <v>5.6543999417754363E-2</v>
      </c>
      <c r="E1758" s="36">
        <v>4.2599999999999999E-2</v>
      </c>
      <c r="K1758" s="6"/>
    </row>
    <row r="1759" spans="2:11" x14ac:dyDescent="0.25">
      <c r="B1759" s="35" t="s">
        <v>5</v>
      </c>
      <c r="C1759" s="39">
        <v>1375404.4735210373</v>
      </c>
      <c r="D1759" s="47">
        <v>0.21520793745927436</v>
      </c>
      <c r="E1759" s="36">
        <v>1.9900000000000001E-2</v>
      </c>
      <c r="K1759" s="6"/>
    </row>
    <row r="1760" spans="2:11" ht="15.75" thickBot="1" x14ac:dyDescent="0.3">
      <c r="B1760" s="37" t="s">
        <v>17</v>
      </c>
      <c r="C1760" s="49">
        <v>6391048.9999999842</v>
      </c>
      <c r="D1760" s="55">
        <v>1</v>
      </c>
      <c r="E1760" s="38">
        <v>0</v>
      </c>
      <c r="K1760" s="6"/>
    </row>
    <row r="1761" spans="2:11" x14ac:dyDescent="0.25">
      <c r="B1761" s="15"/>
      <c r="C1761" s="19"/>
      <c r="D1761" s="18"/>
      <c r="E1761" s="22"/>
      <c r="K1761" s="6"/>
    </row>
    <row r="1762" spans="2:11" x14ac:dyDescent="0.25">
      <c r="B1762" s="15"/>
      <c r="C1762" s="19"/>
      <c r="D1762" s="18"/>
      <c r="E1762" s="22"/>
      <c r="K1762" s="6"/>
    </row>
    <row r="1763" spans="2:11" x14ac:dyDescent="0.25">
      <c r="B1763" s="15"/>
      <c r="C1763" s="19"/>
      <c r="D1763" s="18"/>
      <c r="E1763" s="22"/>
      <c r="K1763" s="6"/>
    </row>
    <row r="1764" spans="2:11" x14ac:dyDescent="0.25">
      <c r="B1764" s="15"/>
      <c r="C1764" s="19"/>
      <c r="D1764" s="18"/>
      <c r="E1764" s="22"/>
      <c r="K1764" s="6"/>
    </row>
    <row r="1765" spans="2:11" x14ac:dyDescent="0.25">
      <c r="B1765" s="15"/>
      <c r="C1765" s="19"/>
      <c r="D1765" s="18"/>
      <c r="E1765" s="22"/>
      <c r="K1765" s="6"/>
    </row>
    <row r="1766" spans="2:11" x14ac:dyDescent="0.25">
      <c r="B1766" s="15"/>
      <c r="C1766" s="19"/>
      <c r="D1766" s="18"/>
      <c r="E1766" s="22"/>
      <c r="K1766" s="6"/>
    </row>
    <row r="1767" spans="2:11" x14ac:dyDescent="0.25">
      <c r="B1767" s="15"/>
      <c r="C1767" s="19"/>
      <c r="D1767" s="18"/>
      <c r="E1767" s="22"/>
      <c r="K1767" s="6"/>
    </row>
    <row r="1768" spans="2:11" x14ac:dyDescent="0.25">
      <c r="K1768" s="6"/>
    </row>
    <row r="1769" spans="2:11" ht="15.75" thickBot="1" x14ac:dyDescent="0.3">
      <c r="K1769" s="6"/>
    </row>
    <row r="1770" spans="2:11" ht="36" x14ac:dyDescent="0.25">
      <c r="B1770" s="61" t="s">
        <v>206</v>
      </c>
      <c r="C1770" s="62" t="s">
        <v>658</v>
      </c>
      <c r="D1770" s="62" t="s">
        <v>659</v>
      </c>
      <c r="E1770" s="63" t="s">
        <v>613</v>
      </c>
      <c r="K1770" s="6"/>
    </row>
    <row r="1771" spans="2:11" ht="15.75" customHeight="1" x14ac:dyDescent="0.25">
      <c r="B1771" s="35" t="s">
        <v>108</v>
      </c>
      <c r="C1771" s="39">
        <v>2966096.7895466411</v>
      </c>
      <c r="D1771" s="47">
        <v>0.46410171311191722</v>
      </c>
      <c r="E1771" s="36">
        <v>1.1299999999999999E-2</v>
      </c>
      <c r="K1771" s="6"/>
    </row>
    <row r="1772" spans="2:11" x14ac:dyDescent="0.25">
      <c r="B1772" s="35" t="s">
        <v>109</v>
      </c>
      <c r="C1772" s="39">
        <v>1866988.0862276743</v>
      </c>
      <c r="D1772" s="47">
        <v>0.29212545329993805</v>
      </c>
      <c r="E1772" s="36">
        <v>1.6E-2</v>
      </c>
      <c r="K1772" s="6"/>
    </row>
    <row r="1773" spans="2:11" x14ac:dyDescent="0.25">
      <c r="B1773" s="35" t="s">
        <v>1</v>
      </c>
      <c r="C1773" s="39">
        <v>187591.26380869409</v>
      </c>
      <c r="D1773" s="47">
        <v>2.9352186754415251E-2</v>
      </c>
      <c r="E1773" s="36">
        <v>5.8299999999999998E-2</v>
      </c>
      <c r="K1773" s="6"/>
    </row>
    <row r="1774" spans="2:11" x14ac:dyDescent="0.25">
      <c r="B1774" s="35" t="s">
        <v>5</v>
      </c>
      <c r="C1774" s="39">
        <v>1370372.8605558076</v>
      </c>
      <c r="D1774" s="47">
        <v>0.21442064683372597</v>
      </c>
      <c r="E1774" s="36">
        <v>1.9900000000000001E-2</v>
      </c>
      <c r="K1774" s="6"/>
    </row>
    <row r="1775" spans="2:11" ht="15.75" thickBot="1" x14ac:dyDescent="0.3">
      <c r="B1775" s="37" t="s">
        <v>17</v>
      </c>
      <c r="C1775" s="49">
        <v>6391048.9999999842</v>
      </c>
      <c r="D1775" s="55">
        <v>1</v>
      </c>
      <c r="E1775" s="38">
        <v>0</v>
      </c>
      <c r="K1775" s="6"/>
    </row>
    <row r="1776" spans="2:11" x14ac:dyDescent="0.25">
      <c r="B1776" s="16"/>
      <c r="C1776" s="19"/>
      <c r="D1776" s="18"/>
      <c r="E1776" s="22"/>
      <c r="K1776" s="6"/>
    </row>
    <row r="1777" spans="2:11" x14ac:dyDescent="0.25">
      <c r="B1777" s="16"/>
      <c r="C1777" s="19"/>
      <c r="D1777" s="18"/>
      <c r="E1777" s="22"/>
      <c r="K1777" s="6"/>
    </row>
    <row r="1778" spans="2:11" x14ac:dyDescent="0.25">
      <c r="B1778" s="16"/>
      <c r="C1778" s="19"/>
      <c r="D1778" s="18"/>
      <c r="E1778" s="22"/>
      <c r="K1778" s="6"/>
    </row>
    <row r="1779" spans="2:11" x14ac:dyDescent="0.25">
      <c r="B1779" s="16"/>
      <c r="C1779" s="19"/>
      <c r="D1779" s="18"/>
      <c r="E1779" s="22"/>
      <c r="K1779" s="6"/>
    </row>
    <row r="1780" spans="2:11" x14ac:dyDescent="0.25">
      <c r="B1780" s="16"/>
      <c r="C1780" s="19"/>
      <c r="D1780" s="18"/>
      <c r="E1780" s="22"/>
      <c r="K1780" s="6"/>
    </row>
    <row r="1781" spans="2:11" x14ac:dyDescent="0.25">
      <c r="B1781" s="16"/>
      <c r="C1781" s="19"/>
      <c r="D1781" s="18"/>
      <c r="E1781" s="22"/>
      <c r="K1781" s="6"/>
    </row>
    <row r="1782" spans="2:11" x14ac:dyDescent="0.25">
      <c r="K1782" s="6"/>
    </row>
    <row r="1783" spans="2:11" ht="15.75" thickBot="1" x14ac:dyDescent="0.3">
      <c r="K1783" s="6"/>
    </row>
    <row r="1784" spans="2:11" ht="24" x14ac:dyDescent="0.25">
      <c r="B1784" s="61" t="s">
        <v>207</v>
      </c>
      <c r="C1784" s="62" t="s">
        <v>658</v>
      </c>
      <c r="D1784" s="62" t="s">
        <v>659</v>
      </c>
      <c r="E1784" s="63" t="s">
        <v>613</v>
      </c>
      <c r="K1784" s="6"/>
    </row>
    <row r="1785" spans="2:11" ht="15" customHeight="1" x14ac:dyDescent="0.25">
      <c r="B1785" s="35" t="s">
        <v>208</v>
      </c>
      <c r="C1785" s="39">
        <v>1640448.7825423465</v>
      </c>
      <c r="D1785" s="47">
        <v>0.25667911206856797</v>
      </c>
      <c r="E1785" s="36">
        <v>1.77E-2</v>
      </c>
      <c r="K1785" s="6"/>
    </row>
    <row r="1786" spans="2:11" x14ac:dyDescent="0.25">
      <c r="B1786" s="35" t="s">
        <v>212</v>
      </c>
      <c r="C1786" s="39">
        <v>1259422.1671752795</v>
      </c>
      <c r="D1786" s="47">
        <v>0.1970603209501163</v>
      </c>
      <c r="E1786" s="36">
        <v>2.1299999999999999E-2</v>
      </c>
      <c r="K1786" s="6"/>
    </row>
    <row r="1787" spans="2:11" x14ac:dyDescent="0.25">
      <c r="B1787" s="35" t="s">
        <v>211</v>
      </c>
      <c r="C1787" s="39">
        <v>960531.30069538229</v>
      </c>
      <c r="D1787" s="47">
        <v>0.15029321488139358</v>
      </c>
      <c r="E1787" s="36">
        <v>2.4799999999999999E-2</v>
      </c>
      <c r="K1787" s="6"/>
    </row>
    <row r="1788" spans="2:11" x14ac:dyDescent="0.25">
      <c r="B1788" s="35" t="s">
        <v>209</v>
      </c>
      <c r="C1788" s="39">
        <v>589452.83288577839</v>
      </c>
      <c r="D1788" s="47">
        <v>9.2230998834928843E-2</v>
      </c>
      <c r="E1788" s="36">
        <v>3.3700000000000001E-2</v>
      </c>
      <c r="K1788" s="6"/>
    </row>
    <row r="1789" spans="2:11" x14ac:dyDescent="0.25">
      <c r="B1789" s="35" t="s">
        <v>210</v>
      </c>
      <c r="C1789" s="39">
        <v>351584.59439429938</v>
      </c>
      <c r="D1789" s="47">
        <v>5.5012032357545933E-2</v>
      </c>
      <c r="E1789" s="36">
        <v>4.4600000000000001E-2</v>
      </c>
      <c r="K1789" s="6"/>
    </row>
    <row r="1790" spans="2:11" x14ac:dyDescent="0.25">
      <c r="B1790" s="35" t="s">
        <v>213</v>
      </c>
      <c r="C1790" s="39">
        <v>191830.3551014791</v>
      </c>
      <c r="D1790" s="47">
        <v>3.0015472436107402E-2</v>
      </c>
      <c r="E1790" s="36">
        <v>6.0199999999999997E-2</v>
      </c>
      <c r="K1790" s="6"/>
    </row>
    <row r="1791" spans="2:11" x14ac:dyDescent="0.25">
      <c r="B1791" s="35" t="s">
        <v>1</v>
      </c>
      <c r="C1791" s="39">
        <v>25725.253922110001</v>
      </c>
      <c r="D1791" s="47">
        <v>4.0252005455678943E-3</v>
      </c>
      <c r="E1791" s="36">
        <v>0.16</v>
      </c>
      <c r="K1791" s="6"/>
    </row>
    <row r="1792" spans="2:11" x14ac:dyDescent="0.25">
      <c r="B1792" s="35" t="s">
        <v>5</v>
      </c>
      <c r="C1792" s="39">
        <v>1372053.7134221015</v>
      </c>
      <c r="D1792" s="47">
        <v>0.21468364792576225</v>
      </c>
      <c r="E1792" s="36">
        <v>1.9900000000000001E-2</v>
      </c>
      <c r="K1792" s="6"/>
    </row>
    <row r="1793" spans="2:11" ht="15.75" thickBot="1" x14ac:dyDescent="0.3">
      <c r="B1793" s="37" t="s">
        <v>17</v>
      </c>
      <c r="C1793" s="49">
        <v>6391048.9999999842</v>
      </c>
      <c r="D1793" s="55">
        <v>1</v>
      </c>
      <c r="E1793" s="38">
        <v>0</v>
      </c>
      <c r="K1793" s="6"/>
    </row>
    <row r="1794" spans="2:11" x14ac:dyDescent="0.25">
      <c r="B1794" s="16"/>
      <c r="C1794" s="19"/>
      <c r="D1794" s="18"/>
      <c r="E1794" s="22"/>
      <c r="K1794" s="6"/>
    </row>
    <row r="1795" spans="2:11" x14ac:dyDescent="0.25">
      <c r="B1795" s="16"/>
      <c r="C1795" s="19"/>
      <c r="D1795" s="18"/>
      <c r="E1795" s="22"/>
      <c r="K1795" s="6"/>
    </row>
    <row r="1796" spans="2:11" x14ac:dyDescent="0.25">
      <c r="B1796" s="16"/>
      <c r="C1796" s="19"/>
      <c r="D1796" s="18"/>
      <c r="E1796" s="22"/>
      <c r="K1796" s="6"/>
    </row>
    <row r="1797" spans="2:11" x14ac:dyDescent="0.25">
      <c r="B1797" s="16"/>
      <c r="C1797" s="19"/>
      <c r="D1797" s="18"/>
      <c r="E1797" s="22"/>
      <c r="K1797" s="6"/>
    </row>
    <row r="1798" spans="2:11" x14ac:dyDescent="0.25">
      <c r="B1798" s="16"/>
      <c r="C1798" s="19"/>
      <c r="D1798" s="18"/>
      <c r="E1798" s="22"/>
      <c r="K1798" s="6"/>
    </row>
    <row r="1799" spans="2:11" x14ac:dyDescent="0.25">
      <c r="B1799" s="16"/>
      <c r="C1799" s="19"/>
      <c r="D1799" s="18"/>
      <c r="E1799" s="22"/>
      <c r="K1799" s="6"/>
    </row>
    <row r="1800" spans="2:11" x14ac:dyDescent="0.25">
      <c r="K1800" s="6"/>
    </row>
    <row r="1801" spans="2:11" ht="15.75" thickBot="1" x14ac:dyDescent="0.3">
      <c r="K1801" s="6"/>
    </row>
    <row r="1802" spans="2:11" ht="24" x14ac:dyDescent="0.25">
      <c r="B1802" s="61" t="s">
        <v>214</v>
      </c>
      <c r="C1802" s="62" t="s">
        <v>658</v>
      </c>
      <c r="D1802" s="62" t="s">
        <v>659</v>
      </c>
      <c r="E1802" s="63" t="s">
        <v>613</v>
      </c>
      <c r="K1802" s="6"/>
    </row>
    <row r="1803" spans="2:11" x14ac:dyDescent="0.25">
      <c r="B1803" s="35" t="s">
        <v>216</v>
      </c>
      <c r="C1803" s="39">
        <v>1562696.6891551195</v>
      </c>
      <c r="D1803" s="47">
        <v>0.24451333249380053</v>
      </c>
      <c r="E1803" s="36">
        <v>1.8599999999999998E-2</v>
      </c>
      <c r="K1803" s="6"/>
    </row>
    <row r="1804" spans="2:11" x14ac:dyDescent="0.25">
      <c r="B1804" s="35" t="s">
        <v>215</v>
      </c>
      <c r="C1804" s="39">
        <v>1412824.6205897585</v>
      </c>
      <c r="D1804" s="47">
        <v>0.22106302432653327</v>
      </c>
      <c r="E1804" s="36">
        <v>1.9599999999999999E-2</v>
      </c>
      <c r="K1804" s="6"/>
    </row>
    <row r="1805" spans="2:11" x14ac:dyDescent="0.25">
      <c r="B1805" s="35" t="s">
        <v>217</v>
      </c>
      <c r="C1805" s="39">
        <v>844127.79226949962</v>
      </c>
      <c r="D1805" s="47">
        <v>0.13207969337289727</v>
      </c>
      <c r="E1805" s="36">
        <v>2.7099999999999999E-2</v>
      </c>
      <c r="K1805" s="6"/>
    </row>
    <row r="1806" spans="2:11" x14ac:dyDescent="0.25">
      <c r="B1806" s="35" t="s">
        <v>218</v>
      </c>
      <c r="C1806" s="39">
        <v>548563.57127159194</v>
      </c>
      <c r="D1806" s="47">
        <v>8.5833103651634476E-2</v>
      </c>
      <c r="E1806" s="36">
        <v>3.4200000000000001E-2</v>
      </c>
      <c r="K1806" s="6"/>
    </row>
    <row r="1807" spans="2:11" x14ac:dyDescent="0.25">
      <c r="B1807" s="35" t="s">
        <v>219</v>
      </c>
      <c r="C1807" s="39">
        <v>351574.15797367296</v>
      </c>
      <c r="D1807" s="47">
        <v>5.5010399382955023E-2</v>
      </c>
      <c r="E1807" s="36">
        <v>4.2099999999999999E-2</v>
      </c>
    </row>
    <row r="1808" spans="2:11" x14ac:dyDescent="0.25">
      <c r="B1808" s="35" t="s">
        <v>220</v>
      </c>
      <c r="C1808" s="39">
        <v>33297.115778343017</v>
      </c>
      <c r="D1808" s="47">
        <v>5.2099609590881982E-3</v>
      </c>
      <c r="E1808" s="36">
        <v>0.1575</v>
      </c>
    </row>
    <row r="1809" spans="2:11" x14ac:dyDescent="0.25">
      <c r="B1809" s="35" t="s">
        <v>1</v>
      </c>
      <c r="C1809" s="39">
        <v>71412.37340132003</v>
      </c>
      <c r="D1809" s="47">
        <v>1.1173810965894435E-2</v>
      </c>
      <c r="E1809" s="36">
        <v>9.4600000000000004E-2</v>
      </c>
    </row>
    <row r="1810" spans="2:11" x14ac:dyDescent="0.25">
      <c r="B1810" s="35" t="s">
        <v>244</v>
      </c>
      <c r="C1810" s="39">
        <v>44560.903207662988</v>
      </c>
      <c r="D1810" s="47">
        <v>6.972392670858093E-3</v>
      </c>
      <c r="E1810" s="36">
        <v>0.1236</v>
      </c>
      <c r="K1810" s="5"/>
    </row>
    <row r="1811" spans="2:11" x14ac:dyDescent="0.25">
      <c r="B1811" s="35" t="s">
        <v>5</v>
      </c>
      <c r="C1811" s="39">
        <v>1521991.7764918043</v>
      </c>
      <c r="D1811" s="47">
        <v>0.23814428217632824</v>
      </c>
      <c r="E1811" s="36">
        <v>1.8599999999999998E-2</v>
      </c>
      <c r="K1811" s="5"/>
    </row>
    <row r="1812" spans="2:11" ht="15.75" thickBot="1" x14ac:dyDescent="0.3">
      <c r="B1812" s="37" t="s">
        <v>17</v>
      </c>
      <c r="C1812" s="49">
        <v>6391048.9999999842</v>
      </c>
      <c r="D1812" s="55">
        <v>1</v>
      </c>
      <c r="E1812" s="38">
        <v>0</v>
      </c>
      <c r="K1812" s="5"/>
    </row>
    <row r="1813" spans="2:11" x14ac:dyDescent="0.25">
      <c r="B1813" s="15"/>
      <c r="C1813" s="23"/>
      <c r="D1813" s="24"/>
      <c r="E1813" s="22"/>
      <c r="K1813" s="5"/>
    </row>
    <row r="1814" spans="2:11" x14ac:dyDescent="0.25">
      <c r="K1814" s="5"/>
    </row>
    <row r="1815" spans="2:11" x14ac:dyDescent="0.25">
      <c r="B1815" s="15"/>
      <c r="C1815" s="23"/>
      <c r="D1815" s="24"/>
      <c r="E1815" s="22"/>
      <c r="K1815" s="5"/>
    </row>
    <row r="1816" spans="2:11" x14ac:dyDescent="0.25">
      <c r="B1816" s="15"/>
      <c r="C1816" s="23"/>
      <c r="D1816" s="24"/>
      <c r="E1816" s="22"/>
      <c r="K1816" s="5"/>
    </row>
    <row r="1817" spans="2:11" x14ac:dyDescent="0.25">
      <c r="B1817" s="15"/>
      <c r="C1817" s="23"/>
      <c r="D1817" s="24"/>
      <c r="E1817" s="22"/>
      <c r="K1817" s="5"/>
    </row>
    <row r="1818" spans="2:11" x14ac:dyDescent="0.25">
      <c r="B1818" s="15"/>
      <c r="C1818" s="23"/>
      <c r="D1818" s="24"/>
      <c r="E1818" s="22"/>
      <c r="K1818" s="5"/>
    </row>
    <row r="1819" spans="2:11" x14ac:dyDescent="0.25">
      <c r="K1819" s="5"/>
    </row>
    <row r="1820" spans="2:11" ht="15.75" thickBot="1" x14ac:dyDescent="0.3">
      <c r="K1820" s="5"/>
    </row>
    <row r="1821" spans="2:11" ht="36" x14ac:dyDescent="0.25">
      <c r="B1821" s="61" t="s">
        <v>221</v>
      </c>
      <c r="C1821" s="62" t="s">
        <v>658</v>
      </c>
      <c r="D1821" s="62" t="s">
        <v>659</v>
      </c>
      <c r="E1821" s="63" t="s">
        <v>613</v>
      </c>
      <c r="K1821" s="5"/>
    </row>
    <row r="1822" spans="2:11" x14ac:dyDescent="0.25">
      <c r="B1822" s="35" t="s">
        <v>108</v>
      </c>
      <c r="C1822" s="39">
        <v>228359.57642357401</v>
      </c>
      <c r="D1822" s="47">
        <v>3.5731157188532446E-2</v>
      </c>
      <c r="E1822" s="36">
        <v>5.33E-2</v>
      </c>
      <c r="K1822" s="5"/>
    </row>
    <row r="1823" spans="2:11" x14ac:dyDescent="0.25">
      <c r="B1823" s="35" t="s">
        <v>109</v>
      </c>
      <c r="C1823" s="39">
        <v>6061154.1438521175</v>
      </c>
      <c r="D1823" s="47">
        <v>0.94838173572451789</v>
      </c>
      <c r="E1823" s="36">
        <v>2.3999999999999998E-3</v>
      </c>
      <c r="K1823" s="5"/>
    </row>
    <row r="1824" spans="2:11" x14ac:dyDescent="0.25">
      <c r="B1824" s="35" t="s">
        <v>1</v>
      </c>
      <c r="C1824" s="39">
        <v>101535.27986315999</v>
      </c>
      <c r="D1824" s="47">
        <v>1.5887107086951489E-2</v>
      </c>
      <c r="E1824" s="36">
        <v>8.3599999999999994E-2</v>
      </c>
      <c r="K1824" s="5"/>
    </row>
    <row r="1825" spans="2:11" ht="15.75" thickBot="1" x14ac:dyDescent="0.3">
      <c r="B1825" s="37" t="s">
        <v>17</v>
      </c>
      <c r="C1825" s="49">
        <v>6391048.9999999842</v>
      </c>
      <c r="D1825" s="55">
        <v>1</v>
      </c>
      <c r="E1825" s="38">
        <v>0</v>
      </c>
      <c r="K1825" s="5"/>
    </row>
    <row r="1826" spans="2:11" x14ac:dyDescent="0.25">
      <c r="B1826" s="15"/>
      <c r="C1826" s="23"/>
      <c r="D1826" s="24"/>
      <c r="E1826" s="22"/>
      <c r="K1826" s="5"/>
    </row>
    <row r="1827" spans="2:11" x14ac:dyDescent="0.25">
      <c r="B1827" s="15"/>
      <c r="C1827" s="23"/>
      <c r="D1827" s="24"/>
      <c r="E1827" s="22"/>
      <c r="K1827" s="5"/>
    </row>
    <row r="1828" spans="2:11" x14ac:dyDescent="0.25">
      <c r="B1828" s="15"/>
      <c r="C1828" s="23"/>
      <c r="D1828" s="24"/>
      <c r="E1828" s="22"/>
      <c r="K1828" s="5"/>
    </row>
    <row r="1829" spans="2:11" x14ac:dyDescent="0.25">
      <c r="B1829" s="15"/>
      <c r="C1829" s="23"/>
      <c r="D1829" s="24"/>
      <c r="E1829" s="22"/>
      <c r="K1829" s="5"/>
    </row>
    <row r="1830" spans="2:11" x14ac:dyDescent="0.25">
      <c r="B1830" s="15"/>
      <c r="C1830" s="23"/>
      <c r="D1830" s="24"/>
      <c r="E1830" s="22"/>
      <c r="K1830" s="5"/>
    </row>
    <row r="1831" spans="2:11" x14ac:dyDescent="0.25">
      <c r="B1831" s="15"/>
      <c r="C1831" s="23"/>
      <c r="D1831" s="24"/>
      <c r="E1831" s="22"/>
      <c r="K1831" s="5"/>
    </row>
    <row r="1832" spans="2:11" x14ac:dyDescent="0.25">
      <c r="B1832" s="15"/>
      <c r="C1832" s="23"/>
      <c r="D1832" s="24"/>
      <c r="E1832" s="22"/>
      <c r="K1832" s="5"/>
    </row>
    <row r="1833" spans="2:11" x14ac:dyDescent="0.25">
      <c r="B1833" s="15"/>
      <c r="C1833" s="23"/>
      <c r="D1833" s="24"/>
      <c r="E1833" s="22"/>
      <c r="K1833" s="5"/>
    </row>
    <row r="1834" spans="2:11" x14ac:dyDescent="0.25">
      <c r="B1834" s="15"/>
      <c r="C1834" s="23"/>
      <c r="D1834" s="24"/>
      <c r="E1834" s="22"/>
      <c r="K1834" s="5"/>
    </row>
    <row r="1835" spans="2:11" x14ac:dyDescent="0.25">
      <c r="B1835" s="15"/>
      <c r="C1835" s="23"/>
      <c r="D1835" s="24"/>
      <c r="E1835" s="22"/>
      <c r="K1835" s="5"/>
    </row>
    <row r="1836" spans="2:11" x14ac:dyDescent="0.25">
      <c r="K1836" s="5"/>
    </row>
    <row r="1837" spans="2:11" ht="15.75" thickBot="1" x14ac:dyDescent="0.3">
      <c r="K1837" s="5"/>
    </row>
    <row r="1838" spans="2:11" ht="36" x14ac:dyDescent="0.25">
      <c r="B1838" s="61" t="s">
        <v>222</v>
      </c>
      <c r="C1838" s="62" t="s">
        <v>658</v>
      </c>
      <c r="D1838" s="62" t="s">
        <v>659</v>
      </c>
      <c r="E1838" s="63" t="s">
        <v>613</v>
      </c>
      <c r="K1838" s="5"/>
    </row>
    <row r="1839" spans="2:11" x14ac:dyDescent="0.25">
      <c r="B1839" s="35" t="s">
        <v>108</v>
      </c>
      <c r="C1839" s="39">
        <v>904424.47809737804</v>
      </c>
      <c r="D1839" s="47">
        <v>0.1415142456391322</v>
      </c>
      <c r="E1839" s="36">
        <v>2.63E-2</v>
      </c>
      <c r="K1839" s="5"/>
    </row>
    <row r="1840" spans="2:11" x14ac:dyDescent="0.25">
      <c r="B1840" s="35" t="s">
        <v>109</v>
      </c>
      <c r="C1840" s="39">
        <v>5402781.0565341301</v>
      </c>
      <c r="D1840" s="47">
        <v>0.84536686487879531</v>
      </c>
      <c r="E1840" s="36">
        <v>4.5999999999999999E-3</v>
      </c>
      <c r="K1840" s="5"/>
    </row>
    <row r="1841" spans="2:11" x14ac:dyDescent="0.25">
      <c r="B1841" s="35" t="s">
        <v>1</v>
      </c>
      <c r="C1841" s="39">
        <v>83843.465507409986</v>
      </c>
      <c r="D1841" s="47">
        <v>1.3118889482084797E-2</v>
      </c>
      <c r="E1841" s="36">
        <v>9.2700000000000005E-2</v>
      </c>
      <c r="K1841" s="5"/>
    </row>
    <row r="1842" spans="2:11" ht="15.75" thickBot="1" x14ac:dyDescent="0.3">
      <c r="B1842" s="37" t="s">
        <v>17</v>
      </c>
      <c r="C1842" s="49">
        <v>6391048.9999999842</v>
      </c>
      <c r="D1842" s="55">
        <v>1</v>
      </c>
      <c r="E1842" s="38">
        <v>0</v>
      </c>
      <c r="K1842" s="5"/>
    </row>
    <row r="1843" spans="2:11" x14ac:dyDescent="0.25">
      <c r="B1843" s="15"/>
      <c r="C1843" s="23"/>
      <c r="D1843" s="24"/>
      <c r="E1843" s="22"/>
      <c r="K1843" s="5"/>
    </row>
    <row r="1844" spans="2:11" x14ac:dyDescent="0.25">
      <c r="B1844" s="15"/>
      <c r="C1844" s="23"/>
      <c r="D1844" s="24"/>
      <c r="E1844" s="22"/>
      <c r="K1844" s="5"/>
    </row>
    <row r="1845" spans="2:11" x14ac:dyDescent="0.25">
      <c r="B1845" s="15"/>
      <c r="C1845" s="23"/>
      <c r="D1845" s="24"/>
      <c r="E1845" s="22"/>
      <c r="K1845" s="5"/>
    </row>
    <row r="1846" spans="2:11" x14ac:dyDescent="0.25">
      <c r="B1846" s="15"/>
      <c r="C1846" s="23"/>
      <c r="D1846" s="24"/>
      <c r="E1846" s="22"/>
      <c r="K1846" s="5"/>
    </row>
    <row r="1847" spans="2:11" x14ac:dyDescent="0.25">
      <c r="B1847" s="15"/>
      <c r="C1847" s="23"/>
      <c r="D1847" s="24"/>
      <c r="E1847" s="22"/>
      <c r="K1847" s="5"/>
    </row>
    <row r="1848" spans="2:11" x14ac:dyDescent="0.25">
      <c r="B1848" s="15"/>
      <c r="C1848" s="23"/>
      <c r="D1848" s="24"/>
      <c r="E1848" s="22"/>
      <c r="K1848" s="5"/>
    </row>
    <row r="1849" spans="2:11" x14ac:dyDescent="0.25">
      <c r="B1849" s="15"/>
      <c r="C1849" s="23"/>
      <c r="D1849" s="24"/>
      <c r="E1849" s="22"/>
      <c r="K1849" s="5"/>
    </row>
    <row r="1850" spans="2:11" x14ac:dyDescent="0.25">
      <c r="B1850" s="15"/>
      <c r="C1850" s="23"/>
      <c r="D1850" s="24"/>
      <c r="E1850" s="22"/>
      <c r="K1850" s="5"/>
    </row>
    <row r="1851" spans="2:11" x14ac:dyDescent="0.25">
      <c r="B1851" s="15"/>
      <c r="C1851" s="23"/>
      <c r="D1851" s="24"/>
      <c r="E1851" s="22"/>
      <c r="K1851" s="5"/>
    </row>
    <row r="1852" spans="2:11" x14ac:dyDescent="0.25">
      <c r="K1852" s="5"/>
    </row>
    <row r="1853" spans="2:11" ht="15.75" thickBot="1" x14ac:dyDescent="0.3">
      <c r="K1853" s="5"/>
    </row>
    <row r="1854" spans="2:11" ht="36" x14ac:dyDescent="0.25">
      <c r="B1854" s="61" t="s">
        <v>223</v>
      </c>
      <c r="C1854" s="62" t="s">
        <v>658</v>
      </c>
      <c r="D1854" s="62" t="s">
        <v>659</v>
      </c>
      <c r="E1854" s="63" t="s">
        <v>613</v>
      </c>
      <c r="K1854" s="5"/>
    </row>
    <row r="1855" spans="2:11" x14ac:dyDescent="0.25">
      <c r="B1855" s="35" t="s">
        <v>108</v>
      </c>
      <c r="C1855" s="39">
        <v>660217.49664345477</v>
      </c>
      <c r="D1855" s="47">
        <v>0.10330346342660057</v>
      </c>
      <c r="E1855" s="36">
        <v>3.1800000000000002E-2</v>
      </c>
      <c r="K1855" s="5"/>
    </row>
    <row r="1856" spans="2:11" x14ac:dyDescent="0.25">
      <c r="B1856" s="35" t="s">
        <v>109</v>
      </c>
      <c r="C1856" s="39">
        <v>5637346.7613381436</v>
      </c>
      <c r="D1856" s="47">
        <v>0.88206908775314929</v>
      </c>
      <c r="E1856" s="36">
        <v>3.8999999999999998E-3</v>
      </c>
      <c r="K1856" s="5"/>
    </row>
    <row r="1857" spans="2:11" x14ac:dyDescent="0.25">
      <c r="B1857" s="35" t="s">
        <v>1</v>
      </c>
      <c r="C1857" s="39">
        <v>93484.742157269997</v>
      </c>
      <c r="D1857" s="47">
        <v>1.4627448820254567E-2</v>
      </c>
      <c r="E1857" s="36">
        <v>8.7300000000000003E-2</v>
      </c>
      <c r="K1857" s="5"/>
    </row>
    <row r="1858" spans="2:11" ht="15.75" thickBot="1" x14ac:dyDescent="0.3">
      <c r="B1858" s="37" t="s">
        <v>17</v>
      </c>
      <c r="C1858" s="49">
        <v>6391048.9999999842</v>
      </c>
      <c r="D1858" s="55">
        <v>1</v>
      </c>
      <c r="E1858" s="38">
        <v>0</v>
      </c>
      <c r="K1858" s="5"/>
    </row>
    <row r="1859" spans="2:11" x14ac:dyDescent="0.25">
      <c r="B1859" s="15"/>
      <c r="C1859" s="23"/>
      <c r="D1859" s="24"/>
      <c r="E1859" s="22"/>
      <c r="K1859" s="5"/>
    </row>
    <row r="1860" spans="2:11" x14ac:dyDescent="0.25">
      <c r="B1860" s="15"/>
      <c r="C1860" s="23"/>
      <c r="D1860" s="24"/>
      <c r="E1860" s="22"/>
      <c r="K1860" s="5"/>
    </row>
    <row r="1861" spans="2:11" x14ac:dyDescent="0.25">
      <c r="B1861" s="15"/>
      <c r="C1861" s="23"/>
      <c r="D1861" s="24"/>
      <c r="E1861" s="22"/>
      <c r="K1861" s="5"/>
    </row>
    <row r="1862" spans="2:11" x14ac:dyDescent="0.25">
      <c r="B1862" s="15"/>
      <c r="C1862" s="23"/>
      <c r="D1862" s="24"/>
      <c r="E1862" s="22"/>
      <c r="K1862" s="5"/>
    </row>
    <row r="1863" spans="2:11" x14ac:dyDescent="0.25">
      <c r="B1863" s="15"/>
      <c r="C1863" s="23"/>
      <c r="D1863" s="24"/>
      <c r="E1863" s="22"/>
      <c r="K1863" s="5"/>
    </row>
    <row r="1864" spans="2:11" x14ac:dyDescent="0.25">
      <c r="B1864" s="15"/>
      <c r="C1864" s="23"/>
      <c r="D1864" s="24"/>
      <c r="E1864" s="22"/>
      <c r="K1864" s="5"/>
    </row>
    <row r="1865" spans="2:11" x14ac:dyDescent="0.25">
      <c r="K1865" s="5"/>
    </row>
    <row r="1866" spans="2:11" x14ac:dyDescent="0.25">
      <c r="K1866" s="5"/>
    </row>
    <row r="1867" spans="2:11" x14ac:dyDescent="0.25">
      <c r="K1867" s="5"/>
    </row>
    <row r="1868" spans="2:11" x14ac:dyDescent="0.25">
      <c r="K1868" s="5"/>
    </row>
    <row r="1869" spans="2:11" x14ac:dyDescent="0.25">
      <c r="K1869" s="5"/>
    </row>
    <row r="1870" spans="2:11" x14ac:dyDescent="0.25">
      <c r="K1870" s="5"/>
    </row>
    <row r="1871" spans="2:11" ht="15.75" thickBot="1" x14ac:dyDescent="0.3">
      <c r="K1871" s="5"/>
    </row>
    <row r="1872" spans="2:11" ht="36" x14ac:dyDescent="0.25">
      <c r="B1872" s="61" t="s">
        <v>224</v>
      </c>
      <c r="C1872" s="62" t="s">
        <v>658</v>
      </c>
      <c r="D1872" s="62" t="s">
        <v>659</v>
      </c>
      <c r="E1872" s="63" t="s">
        <v>613</v>
      </c>
      <c r="K1872" s="5"/>
    </row>
    <row r="1873" spans="2:11" x14ac:dyDescent="0.25">
      <c r="B1873" s="35" t="s">
        <v>108</v>
      </c>
      <c r="C1873" s="39">
        <v>465589.09152858466</v>
      </c>
      <c r="D1873" s="47">
        <v>7.2850183360895868E-2</v>
      </c>
      <c r="E1873" s="36">
        <v>3.73E-2</v>
      </c>
      <c r="K1873" s="5"/>
    </row>
    <row r="1874" spans="2:11" x14ac:dyDescent="0.25">
      <c r="B1874" s="35" t="s">
        <v>109</v>
      </c>
      <c r="C1874" s="39">
        <v>5832406.5005341843</v>
      </c>
      <c r="D1874" s="47">
        <v>0.91258985816060578</v>
      </c>
      <c r="E1874" s="36">
        <v>3.3E-3</v>
      </c>
      <c r="K1874" s="5"/>
    </row>
    <row r="1875" spans="2:11" x14ac:dyDescent="0.25">
      <c r="B1875" s="35" t="s">
        <v>1</v>
      </c>
      <c r="C1875" s="39">
        <v>93053.408076099964</v>
      </c>
      <c r="D1875" s="47">
        <v>1.4559958478503054E-2</v>
      </c>
      <c r="E1875" s="36">
        <v>8.8200000000000001E-2</v>
      </c>
      <c r="K1875" s="5"/>
    </row>
    <row r="1876" spans="2:11" ht="15.75" thickBot="1" x14ac:dyDescent="0.3">
      <c r="B1876" s="37" t="s">
        <v>17</v>
      </c>
      <c r="C1876" s="49">
        <v>6391048.9999999842</v>
      </c>
      <c r="D1876" s="55">
        <v>1</v>
      </c>
      <c r="E1876" s="38">
        <v>0</v>
      </c>
      <c r="K1876" s="5"/>
    </row>
    <row r="1877" spans="2:11" x14ac:dyDescent="0.25">
      <c r="B1877" s="15"/>
      <c r="C1877" s="23"/>
      <c r="D1877" s="24"/>
      <c r="E1877" s="22"/>
      <c r="K1877" s="5"/>
    </row>
    <row r="1878" spans="2:11" x14ac:dyDescent="0.25">
      <c r="B1878" s="15"/>
      <c r="C1878" s="23"/>
      <c r="D1878" s="24"/>
      <c r="E1878" s="22"/>
      <c r="K1878" s="5"/>
    </row>
    <row r="1879" spans="2:11" x14ac:dyDescent="0.25">
      <c r="B1879" s="15"/>
      <c r="C1879" s="23"/>
      <c r="D1879" s="24"/>
      <c r="E1879" s="22"/>
      <c r="K1879" s="5"/>
    </row>
    <row r="1880" spans="2:11" x14ac:dyDescent="0.25">
      <c r="B1880" s="15"/>
      <c r="C1880" s="23"/>
      <c r="D1880" s="24"/>
      <c r="E1880" s="22"/>
      <c r="K1880" s="5"/>
    </row>
    <row r="1881" spans="2:11" x14ac:dyDescent="0.25">
      <c r="B1881" s="15"/>
      <c r="C1881" s="23"/>
      <c r="D1881" s="24"/>
      <c r="E1881" s="22"/>
      <c r="K1881" s="5"/>
    </row>
    <row r="1882" spans="2:11" x14ac:dyDescent="0.25">
      <c r="B1882" s="15"/>
      <c r="C1882" s="23"/>
      <c r="D1882" s="24"/>
      <c r="E1882" s="22"/>
      <c r="K1882" s="5"/>
    </row>
    <row r="1883" spans="2:11" x14ac:dyDescent="0.25">
      <c r="B1883" s="15"/>
      <c r="C1883" s="23"/>
      <c r="D1883" s="24"/>
      <c r="E1883" s="22"/>
      <c r="K1883" s="5"/>
    </row>
    <row r="1884" spans="2:11" x14ac:dyDescent="0.25">
      <c r="B1884" s="15"/>
      <c r="C1884" s="23"/>
      <c r="D1884" s="24"/>
      <c r="E1884" s="22"/>
      <c r="K1884" s="5"/>
    </row>
    <row r="1885" spans="2:11" x14ac:dyDescent="0.25">
      <c r="B1885" s="15"/>
      <c r="C1885" s="23"/>
      <c r="D1885" s="24"/>
      <c r="E1885" s="22"/>
      <c r="K1885" s="5"/>
    </row>
    <row r="1886" spans="2:11" x14ac:dyDescent="0.25">
      <c r="B1886" s="15"/>
      <c r="C1886" s="23"/>
      <c r="D1886" s="24"/>
      <c r="E1886" s="22"/>
      <c r="K1886" s="5"/>
    </row>
    <row r="1887" spans="2:11" x14ac:dyDescent="0.25">
      <c r="K1887" s="5"/>
    </row>
    <row r="1888" spans="2:11" ht="15.75" thickBot="1" x14ac:dyDescent="0.3">
      <c r="K1888" s="5"/>
    </row>
    <row r="1889" spans="2:11" ht="36" x14ac:dyDescent="0.25">
      <c r="B1889" s="61" t="s">
        <v>225</v>
      </c>
      <c r="C1889" s="62" t="s">
        <v>658</v>
      </c>
      <c r="D1889" s="62" t="s">
        <v>659</v>
      </c>
      <c r="E1889" s="63" t="s">
        <v>613</v>
      </c>
      <c r="K1889" s="5"/>
    </row>
    <row r="1890" spans="2:11" x14ac:dyDescent="0.25">
      <c r="B1890" s="35" t="s">
        <v>108</v>
      </c>
      <c r="C1890" s="39">
        <v>940727.86436518992</v>
      </c>
      <c r="D1890" s="47">
        <v>0.14719459424341036</v>
      </c>
      <c r="E1890" s="36">
        <v>2.5700000000000001E-2</v>
      </c>
      <c r="K1890" s="5"/>
    </row>
    <row r="1891" spans="2:11" x14ac:dyDescent="0.25">
      <c r="B1891" s="35" t="s">
        <v>109</v>
      </c>
      <c r="C1891" s="39">
        <v>5356078.9434694573</v>
      </c>
      <c r="D1891" s="47">
        <v>0.83805943959326579</v>
      </c>
      <c r="E1891" s="36">
        <v>4.7000000000000002E-3</v>
      </c>
      <c r="K1891" s="5"/>
    </row>
    <row r="1892" spans="2:11" x14ac:dyDescent="0.25">
      <c r="B1892" s="35" t="s">
        <v>1</v>
      </c>
      <c r="C1892" s="39">
        <v>94242.192304263968</v>
      </c>
      <c r="D1892" s="47">
        <v>1.4745966163335102E-2</v>
      </c>
      <c r="E1892" s="36">
        <v>8.7400000000000005E-2</v>
      </c>
      <c r="K1892" s="5"/>
    </row>
    <row r="1893" spans="2:11" ht="15.75" thickBot="1" x14ac:dyDescent="0.3">
      <c r="B1893" s="37" t="s">
        <v>17</v>
      </c>
      <c r="C1893" s="49">
        <v>6391048.9999999842</v>
      </c>
      <c r="D1893" s="55">
        <v>1</v>
      </c>
      <c r="E1893" s="38">
        <v>0</v>
      </c>
      <c r="K1893" s="5"/>
    </row>
    <row r="1894" spans="2:11" x14ac:dyDescent="0.25">
      <c r="B1894" s="15"/>
      <c r="C1894" s="23"/>
      <c r="D1894" s="24"/>
      <c r="E1894" s="22"/>
      <c r="K1894" s="5"/>
    </row>
    <row r="1895" spans="2:11" x14ac:dyDescent="0.25">
      <c r="B1895" s="15"/>
      <c r="C1895" s="23"/>
      <c r="D1895" s="24"/>
      <c r="E1895" s="22"/>
      <c r="K1895" s="5"/>
    </row>
    <row r="1896" spans="2:11" x14ac:dyDescent="0.25">
      <c r="B1896" s="15"/>
      <c r="C1896" s="23"/>
      <c r="D1896" s="24"/>
      <c r="E1896" s="22"/>
      <c r="K1896" s="5"/>
    </row>
    <row r="1897" spans="2:11" x14ac:dyDescent="0.25">
      <c r="B1897" s="15"/>
      <c r="C1897" s="23"/>
      <c r="D1897" s="24"/>
      <c r="E1897" s="22"/>
      <c r="K1897" s="5"/>
    </row>
    <row r="1898" spans="2:11" x14ac:dyDescent="0.25">
      <c r="B1898" s="15"/>
      <c r="C1898" s="23"/>
      <c r="D1898" s="24"/>
      <c r="E1898" s="22"/>
      <c r="K1898" s="5"/>
    </row>
    <row r="1899" spans="2:11" x14ac:dyDescent="0.25">
      <c r="B1899" s="15"/>
      <c r="C1899" s="23"/>
      <c r="D1899" s="24"/>
      <c r="E1899" s="22"/>
      <c r="K1899" s="5"/>
    </row>
    <row r="1900" spans="2:11" x14ac:dyDescent="0.25">
      <c r="K1900" s="5"/>
    </row>
    <row r="1901" spans="2:11" ht="15.75" thickBot="1" x14ac:dyDescent="0.3">
      <c r="K1901" s="5"/>
    </row>
    <row r="1902" spans="2:11" ht="36" x14ac:dyDescent="0.25">
      <c r="B1902" s="61" t="s">
        <v>226</v>
      </c>
      <c r="C1902" s="62" t="s">
        <v>658</v>
      </c>
      <c r="D1902" s="62" t="s">
        <v>659</v>
      </c>
      <c r="E1902" s="63" t="s">
        <v>613</v>
      </c>
      <c r="K1902" s="5"/>
    </row>
    <row r="1903" spans="2:11" x14ac:dyDescent="0.25">
      <c r="B1903" s="35" t="s">
        <v>108</v>
      </c>
      <c r="C1903" s="39">
        <v>1531854.926144806</v>
      </c>
      <c r="D1903" s="47">
        <v>0.23968755772511333</v>
      </c>
      <c r="E1903" s="36">
        <v>1.8700000000000001E-2</v>
      </c>
      <c r="K1903" s="5"/>
    </row>
    <row r="1904" spans="2:11" x14ac:dyDescent="0.25">
      <c r="B1904" s="35" t="s">
        <v>109</v>
      </c>
      <c r="C1904" s="39">
        <v>4767779.3741630279</v>
      </c>
      <c r="D1904" s="47">
        <v>0.74600889056858311</v>
      </c>
      <c r="E1904" s="36">
        <v>6.1000000000000004E-3</v>
      </c>
      <c r="K1904" s="5"/>
    </row>
    <row r="1905" spans="2:11" x14ac:dyDescent="0.25">
      <c r="B1905" s="35" t="s">
        <v>1</v>
      </c>
      <c r="C1905" s="39">
        <v>91414.699831039979</v>
      </c>
      <c r="D1905" s="47">
        <v>1.4303551706308947E-2</v>
      </c>
      <c r="E1905" s="36">
        <v>8.8900000000000007E-2</v>
      </c>
      <c r="K1905" s="5"/>
    </row>
    <row r="1906" spans="2:11" ht="15.75" thickBot="1" x14ac:dyDescent="0.3">
      <c r="B1906" s="37" t="s">
        <v>17</v>
      </c>
      <c r="C1906" s="49">
        <v>6391048.9999999842</v>
      </c>
      <c r="D1906" s="55">
        <v>1</v>
      </c>
      <c r="E1906" s="38">
        <v>0</v>
      </c>
      <c r="K1906" s="5"/>
    </row>
    <row r="1907" spans="2:11" x14ac:dyDescent="0.25">
      <c r="B1907" s="15"/>
      <c r="C1907" s="23"/>
      <c r="D1907" s="24"/>
      <c r="E1907" s="22"/>
      <c r="K1907" s="5"/>
    </row>
    <row r="1908" spans="2:11" x14ac:dyDescent="0.25">
      <c r="B1908" s="15"/>
      <c r="C1908" s="23"/>
      <c r="D1908" s="24"/>
      <c r="E1908" s="22"/>
      <c r="K1908" s="5"/>
    </row>
    <row r="1909" spans="2:11" x14ac:dyDescent="0.25">
      <c r="B1909" s="15"/>
      <c r="C1909" s="23"/>
      <c r="D1909" s="24"/>
      <c r="E1909" s="22"/>
      <c r="K1909" s="5"/>
    </row>
    <row r="1910" spans="2:11" x14ac:dyDescent="0.25">
      <c r="B1910" s="15"/>
      <c r="C1910" s="23"/>
      <c r="D1910" s="24"/>
      <c r="E1910" s="22"/>
      <c r="K1910" s="5"/>
    </row>
    <row r="1911" spans="2:11" x14ac:dyDescent="0.25">
      <c r="B1911" s="15"/>
      <c r="C1911" s="23"/>
      <c r="D1911" s="24"/>
      <c r="E1911" s="22"/>
      <c r="K1911" s="5"/>
    </row>
    <row r="1912" spans="2:11" x14ac:dyDescent="0.25">
      <c r="B1912" s="15"/>
      <c r="C1912" s="23"/>
      <c r="D1912" s="24"/>
      <c r="E1912" s="22"/>
      <c r="K1912" s="5"/>
    </row>
    <row r="1913" spans="2:11" x14ac:dyDescent="0.25">
      <c r="K1913" s="5"/>
    </row>
    <row r="1914" spans="2:11" ht="15.75" thickBot="1" x14ac:dyDescent="0.3">
      <c r="K1914" s="5"/>
    </row>
    <row r="1915" spans="2:11" ht="36" x14ac:dyDescent="0.25">
      <c r="B1915" s="61" t="s">
        <v>227</v>
      </c>
      <c r="C1915" s="62" t="s">
        <v>658</v>
      </c>
      <c r="D1915" s="62" t="s">
        <v>659</v>
      </c>
      <c r="E1915" s="63" t="s">
        <v>613</v>
      </c>
      <c r="K1915" s="5"/>
    </row>
    <row r="1916" spans="2:11" x14ac:dyDescent="0.25">
      <c r="B1916" s="35" t="s">
        <v>108</v>
      </c>
      <c r="C1916" s="39">
        <v>1327103.2203504776</v>
      </c>
      <c r="D1916" s="47">
        <v>0.20765029658224299</v>
      </c>
      <c r="E1916" s="36">
        <v>2.0799999999999999E-2</v>
      </c>
      <c r="K1916" s="5"/>
    </row>
    <row r="1917" spans="2:11" x14ac:dyDescent="0.25">
      <c r="B1917" s="35" t="s">
        <v>109</v>
      </c>
      <c r="C1917" s="39">
        <v>4968339.6565130726</v>
      </c>
      <c r="D1917" s="47">
        <v>0.77739032456254675</v>
      </c>
      <c r="E1917" s="36">
        <v>5.7000000000000002E-3</v>
      </c>
      <c r="K1917" s="5"/>
    </row>
    <row r="1918" spans="2:11" x14ac:dyDescent="0.25">
      <c r="B1918" s="35" t="s">
        <v>1</v>
      </c>
      <c r="C1918" s="39">
        <v>95606.123275302962</v>
      </c>
      <c r="D1918" s="47">
        <v>1.4959378855212346E-2</v>
      </c>
      <c r="E1918" s="36">
        <v>8.6699999999999999E-2</v>
      </c>
      <c r="K1918" s="5"/>
    </row>
    <row r="1919" spans="2:11" ht="15.75" thickBot="1" x14ac:dyDescent="0.3">
      <c r="B1919" s="37" t="s">
        <v>17</v>
      </c>
      <c r="C1919" s="49">
        <v>6391048.9999999842</v>
      </c>
      <c r="D1919" s="55">
        <v>1</v>
      </c>
      <c r="E1919" s="38">
        <v>0</v>
      </c>
      <c r="K1919" s="5"/>
    </row>
    <row r="1920" spans="2:11" x14ac:dyDescent="0.25">
      <c r="B1920" s="15"/>
      <c r="C1920" s="23"/>
      <c r="D1920" s="24"/>
      <c r="E1920" s="22"/>
      <c r="K1920" s="5"/>
    </row>
    <row r="1921" spans="2:11" x14ac:dyDescent="0.25">
      <c r="B1921" s="15"/>
      <c r="C1921" s="23"/>
      <c r="D1921" s="24"/>
      <c r="E1921" s="22"/>
      <c r="K1921" s="5"/>
    </row>
    <row r="1922" spans="2:11" x14ac:dyDescent="0.25">
      <c r="B1922" s="15"/>
      <c r="C1922" s="23"/>
      <c r="D1922" s="24"/>
      <c r="E1922" s="22"/>
      <c r="K1922" s="5"/>
    </row>
    <row r="1923" spans="2:11" x14ac:dyDescent="0.25">
      <c r="B1923" s="15"/>
      <c r="C1923" s="23"/>
      <c r="D1923" s="24"/>
      <c r="E1923" s="22"/>
      <c r="K1923" s="5"/>
    </row>
    <row r="1924" spans="2:11" x14ac:dyDescent="0.25">
      <c r="B1924" s="15"/>
      <c r="C1924" s="23"/>
      <c r="D1924" s="24"/>
      <c r="E1924" s="22"/>
      <c r="K1924" s="5"/>
    </row>
    <row r="1925" spans="2:11" x14ac:dyDescent="0.25">
      <c r="B1925" s="15"/>
      <c r="C1925" s="23"/>
      <c r="D1925" s="24"/>
      <c r="E1925" s="22"/>
      <c r="K1925" s="5"/>
    </row>
    <row r="1926" spans="2:11" x14ac:dyDescent="0.25">
      <c r="K1926" s="5"/>
    </row>
    <row r="1927" spans="2:11" ht="15.75" thickBot="1" x14ac:dyDescent="0.3">
      <c r="K1927" s="5"/>
    </row>
    <row r="1928" spans="2:11" ht="36" x14ac:dyDescent="0.25">
      <c r="B1928" s="61" t="s">
        <v>228</v>
      </c>
      <c r="C1928" s="62" t="s">
        <v>658</v>
      </c>
      <c r="D1928" s="62" t="s">
        <v>659</v>
      </c>
      <c r="E1928" s="63" t="s">
        <v>613</v>
      </c>
      <c r="K1928" s="5"/>
    </row>
    <row r="1929" spans="2:11" x14ac:dyDescent="0.25">
      <c r="B1929" s="35" t="s">
        <v>108</v>
      </c>
      <c r="C1929" s="39">
        <v>533540.19806228834</v>
      </c>
      <c r="D1929" s="47">
        <v>8.3482413927775806E-2</v>
      </c>
      <c r="E1929" s="36">
        <v>3.5700000000000003E-2</v>
      </c>
      <c r="K1929" s="5"/>
    </row>
    <row r="1930" spans="2:11" x14ac:dyDescent="0.25">
      <c r="B1930" s="35" t="s">
        <v>109</v>
      </c>
      <c r="C1930" s="39">
        <v>5754071.2946850425</v>
      </c>
      <c r="D1930" s="47">
        <v>0.90033283965747102</v>
      </c>
      <c r="E1930" s="36">
        <v>3.5999999999999999E-3</v>
      </c>
      <c r="K1930" s="5"/>
    </row>
    <row r="1931" spans="2:11" x14ac:dyDescent="0.25">
      <c r="B1931" s="35" t="s">
        <v>1</v>
      </c>
      <c r="C1931" s="39">
        <v>103437.50739153005</v>
      </c>
      <c r="D1931" s="47">
        <v>1.6184746414756476E-2</v>
      </c>
      <c r="E1931" s="36">
        <v>8.3900000000000002E-2</v>
      </c>
      <c r="K1931" s="5"/>
    </row>
    <row r="1932" spans="2:11" ht="15.75" thickBot="1" x14ac:dyDescent="0.3">
      <c r="B1932" s="37" t="s">
        <v>17</v>
      </c>
      <c r="C1932" s="49">
        <v>6391048.9999999842</v>
      </c>
      <c r="D1932" s="55">
        <v>1</v>
      </c>
      <c r="E1932" s="38">
        <v>0</v>
      </c>
      <c r="K1932" s="5"/>
    </row>
    <row r="1933" spans="2:11" x14ac:dyDescent="0.25">
      <c r="B1933" s="15"/>
      <c r="C1933" s="19"/>
      <c r="D1933" s="18"/>
      <c r="E1933" s="22"/>
      <c r="K1933" s="5"/>
    </row>
    <row r="1934" spans="2:11" x14ac:dyDescent="0.25">
      <c r="B1934" s="15"/>
      <c r="C1934" s="19"/>
      <c r="D1934" s="18"/>
      <c r="E1934" s="22"/>
      <c r="K1934" s="5"/>
    </row>
    <row r="1935" spans="2:11" x14ac:dyDescent="0.25">
      <c r="B1935" s="15"/>
      <c r="C1935" s="19"/>
      <c r="D1935" s="18"/>
      <c r="E1935" s="22"/>
      <c r="K1935" s="5"/>
    </row>
    <row r="1936" spans="2:11" x14ac:dyDescent="0.25">
      <c r="B1936" s="15"/>
      <c r="C1936" s="19"/>
      <c r="D1936" s="18"/>
      <c r="E1936" s="22"/>
      <c r="K1936" s="5"/>
    </row>
    <row r="1937" spans="2:11" x14ac:dyDescent="0.25">
      <c r="B1937" s="15"/>
      <c r="C1937" s="19"/>
      <c r="D1937" s="18"/>
      <c r="E1937" s="22"/>
      <c r="K1937" s="5"/>
    </row>
    <row r="1938" spans="2:11" x14ac:dyDescent="0.25">
      <c r="B1938" s="15"/>
      <c r="C1938" s="19"/>
      <c r="D1938" s="18"/>
      <c r="E1938" s="22"/>
      <c r="K1938" s="5"/>
    </row>
    <row r="1939" spans="2:11" x14ac:dyDescent="0.25">
      <c r="B1939" s="15"/>
      <c r="C1939" s="19"/>
      <c r="D1939" s="18"/>
      <c r="E1939" s="22"/>
      <c r="K1939" s="5"/>
    </row>
    <row r="1940" spans="2:11" x14ac:dyDescent="0.25">
      <c r="K1940" s="5"/>
    </row>
    <row r="1941" spans="2:11" x14ac:dyDescent="0.25">
      <c r="K1941" s="5"/>
    </row>
    <row r="1942" spans="2:11" x14ac:dyDescent="0.25">
      <c r="K1942" s="5"/>
    </row>
    <row r="1943" spans="2:11" x14ac:dyDescent="0.25">
      <c r="K1943" s="5"/>
    </row>
    <row r="1944" spans="2:11" ht="15.75" thickBot="1" x14ac:dyDescent="0.3">
      <c r="K1944" s="5"/>
    </row>
    <row r="1945" spans="2:11" ht="36" x14ac:dyDescent="0.25">
      <c r="B1945" s="61" t="s">
        <v>229</v>
      </c>
      <c r="C1945" s="62" t="s">
        <v>658</v>
      </c>
      <c r="D1945" s="62" t="s">
        <v>659</v>
      </c>
      <c r="E1945" s="63" t="s">
        <v>613</v>
      </c>
      <c r="K1945" s="5"/>
    </row>
    <row r="1946" spans="2:11" x14ac:dyDescent="0.25">
      <c r="B1946" s="35" t="s">
        <v>108</v>
      </c>
      <c r="C1946" s="39">
        <v>3071572.5719675808</v>
      </c>
      <c r="D1946" s="47">
        <v>0.48060538604865238</v>
      </c>
      <c r="E1946" s="36">
        <v>1.0999999999999999E-2</v>
      </c>
      <c r="K1946" s="5"/>
    </row>
    <row r="1947" spans="2:11" x14ac:dyDescent="0.25">
      <c r="B1947" s="35" t="s">
        <v>109</v>
      </c>
      <c r="C1947" s="39">
        <v>3302895.0761520732</v>
      </c>
      <c r="D1947" s="47">
        <v>0.51680014909607497</v>
      </c>
      <c r="E1947" s="36">
        <v>1.0200000000000001E-2</v>
      </c>
      <c r="K1947" s="5"/>
    </row>
    <row r="1948" spans="2:11" x14ac:dyDescent="0.25">
      <c r="B1948" s="35" t="s">
        <v>1</v>
      </c>
      <c r="C1948" s="39">
        <v>16581.352019220001</v>
      </c>
      <c r="D1948" s="47">
        <v>2.594464855278028E-3</v>
      </c>
      <c r="E1948" s="36">
        <v>0.2263</v>
      </c>
      <c r="K1948" s="5"/>
    </row>
    <row r="1949" spans="2:11" ht="15.75" thickBot="1" x14ac:dyDescent="0.3">
      <c r="B1949" s="37" t="s">
        <v>17</v>
      </c>
      <c r="C1949" s="49">
        <v>6391048.9999999842</v>
      </c>
      <c r="D1949" s="55">
        <v>1</v>
      </c>
      <c r="E1949" s="38">
        <v>0</v>
      </c>
      <c r="K1949" s="5"/>
    </row>
    <row r="1950" spans="2:11" x14ac:dyDescent="0.25">
      <c r="B1950" s="15"/>
      <c r="C1950" s="19"/>
      <c r="D1950" s="18"/>
      <c r="E1950" s="22"/>
      <c r="K1950" s="5"/>
    </row>
    <row r="1951" spans="2:11" x14ac:dyDescent="0.25">
      <c r="B1951" s="15"/>
      <c r="C1951" s="19"/>
      <c r="D1951" s="18"/>
      <c r="E1951" s="22"/>
      <c r="K1951" s="5"/>
    </row>
    <row r="1952" spans="2:11" x14ac:dyDescent="0.25">
      <c r="B1952" s="15"/>
      <c r="C1952" s="19"/>
      <c r="D1952" s="18"/>
      <c r="E1952" s="22"/>
      <c r="K1952" s="5"/>
    </row>
    <row r="1953" spans="2:11" x14ac:dyDescent="0.25">
      <c r="B1953" s="15"/>
      <c r="C1953" s="19"/>
      <c r="D1953" s="18"/>
      <c r="E1953" s="22"/>
      <c r="K1953" s="5"/>
    </row>
    <row r="1954" spans="2:11" x14ac:dyDescent="0.25">
      <c r="B1954" s="15"/>
      <c r="C1954" s="19"/>
      <c r="D1954" s="18"/>
      <c r="E1954" s="22"/>
      <c r="K1954" s="5"/>
    </row>
    <row r="1955" spans="2:11" x14ac:dyDescent="0.25">
      <c r="B1955" s="15"/>
      <c r="C1955" s="19"/>
      <c r="D1955" s="18"/>
      <c r="E1955" s="22"/>
      <c r="K1955" s="5"/>
    </row>
    <row r="1956" spans="2:11" x14ac:dyDescent="0.25">
      <c r="B1956" s="15"/>
      <c r="C1956" s="19"/>
      <c r="D1956" s="18"/>
      <c r="E1956" s="22"/>
      <c r="K1956" s="5"/>
    </row>
    <row r="1957" spans="2:11" x14ac:dyDescent="0.25">
      <c r="K1957" s="5"/>
    </row>
    <row r="1958" spans="2:11" ht="15.75" thickBot="1" x14ac:dyDescent="0.3">
      <c r="K1958" s="5"/>
    </row>
    <row r="1959" spans="2:11" ht="36" x14ac:dyDescent="0.25">
      <c r="B1959" s="61" t="s">
        <v>230</v>
      </c>
      <c r="C1959" s="62" t="s">
        <v>658</v>
      </c>
      <c r="D1959" s="62" t="s">
        <v>659</v>
      </c>
      <c r="E1959" s="63" t="s">
        <v>613</v>
      </c>
      <c r="K1959" s="5"/>
    </row>
    <row r="1960" spans="2:11" x14ac:dyDescent="0.25">
      <c r="B1960" s="35" t="s">
        <v>108</v>
      </c>
      <c r="C1960" s="39">
        <v>2791093.0186746116</v>
      </c>
      <c r="D1960" s="47">
        <v>0.43671907672965388</v>
      </c>
      <c r="E1960" s="36">
        <v>1.2E-2</v>
      </c>
      <c r="K1960" s="5"/>
    </row>
    <row r="1961" spans="2:11" x14ac:dyDescent="0.25">
      <c r="B1961" s="35" t="s">
        <v>109</v>
      </c>
      <c r="C1961" s="39">
        <v>3581879.0326503608</v>
      </c>
      <c r="D1961" s="47">
        <v>0.56045244412498607</v>
      </c>
      <c r="E1961" s="36">
        <v>9.4000000000000004E-3</v>
      </c>
      <c r="K1961" s="5"/>
    </row>
    <row r="1962" spans="2:11" x14ac:dyDescent="0.25">
      <c r="B1962" s="35" t="s">
        <v>1</v>
      </c>
      <c r="C1962" s="39">
        <v>18076.948813899999</v>
      </c>
      <c r="D1962" s="47">
        <v>2.8284791453652273E-3</v>
      </c>
      <c r="E1962" s="36">
        <v>0.219</v>
      </c>
      <c r="K1962" s="5"/>
    </row>
    <row r="1963" spans="2:11" ht="15.75" thickBot="1" x14ac:dyDescent="0.3">
      <c r="B1963" s="37" t="s">
        <v>17</v>
      </c>
      <c r="C1963" s="49">
        <v>6391048.9999999842</v>
      </c>
      <c r="D1963" s="55">
        <v>1</v>
      </c>
      <c r="E1963" s="38">
        <v>0</v>
      </c>
      <c r="K1963" s="5"/>
    </row>
    <row r="1964" spans="2:11" x14ac:dyDescent="0.25">
      <c r="B1964" s="15"/>
      <c r="C1964" s="19"/>
      <c r="D1964" s="18"/>
      <c r="E1964" s="22"/>
      <c r="K1964" s="5"/>
    </row>
    <row r="1965" spans="2:11" x14ac:dyDescent="0.25">
      <c r="B1965" s="15"/>
      <c r="C1965" s="19"/>
      <c r="D1965" s="18"/>
      <c r="E1965" s="22"/>
      <c r="K1965" s="5"/>
    </row>
    <row r="1966" spans="2:11" x14ac:dyDescent="0.25">
      <c r="B1966" s="15"/>
      <c r="C1966" s="19"/>
      <c r="D1966" s="18"/>
      <c r="E1966" s="22"/>
      <c r="K1966" s="5"/>
    </row>
    <row r="1967" spans="2:11" x14ac:dyDescent="0.25">
      <c r="B1967" s="15"/>
      <c r="C1967" s="19"/>
      <c r="D1967" s="18"/>
      <c r="E1967" s="22"/>
      <c r="K1967" s="5"/>
    </row>
    <row r="1968" spans="2:11" x14ac:dyDescent="0.25">
      <c r="B1968" s="15"/>
      <c r="C1968" s="19"/>
      <c r="D1968" s="18"/>
      <c r="E1968" s="22"/>
      <c r="K1968" s="5"/>
    </row>
    <row r="1969" spans="2:11" x14ac:dyDescent="0.25">
      <c r="B1969" s="15"/>
      <c r="C1969" s="19"/>
      <c r="D1969" s="18"/>
      <c r="E1969" s="22"/>
      <c r="K1969" s="5"/>
    </row>
    <row r="1970" spans="2:11" x14ac:dyDescent="0.25">
      <c r="B1970" s="15"/>
      <c r="C1970" s="19"/>
      <c r="D1970" s="18"/>
      <c r="E1970" s="22"/>
      <c r="K1970" s="5"/>
    </row>
    <row r="1971" spans="2:11" x14ac:dyDescent="0.25">
      <c r="K1971" s="5"/>
    </row>
    <row r="1972" spans="2:11" ht="15.75" thickBot="1" x14ac:dyDescent="0.3">
      <c r="K1972" s="5"/>
    </row>
    <row r="1973" spans="2:11" ht="24" x14ac:dyDescent="0.25">
      <c r="B1973" s="61" t="s">
        <v>231</v>
      </c>
      <c r="C1973" s="62" t="s">
        <v>658</v>
      </c>
      <c r="D1973" s="62" t="s">
        <v>659</v>
      </c>
      <c r="E1973" s="63" t="s">
        <v>613</v>
      </c>
      <c r="K1973" s="5"/>
    </row>
    <row r="1974" spans="2:11" x14ac:dyDescent="0.25">
      <c r="B1974" s="35" t="s">
        <v>108</v>
      </c>
      <c r="C1974" s="39">
        <v>2866788.5334340995</v>
      </c>
      <c r="D1974" s="47">
        <v>0.44856306583971134</v>
      </c>
      <c r="E1974" s="36">
        <v>1.17E-2</v>
      </c>
      <c r="K1974" s="5"/>
    </row>
    <row r="1975" spans="2:11" x14ac:dyDescent="0.25">
      <c r="B1975" s="35" t="s">
        <v>109</v>
      </c>
      <c r="C1975" s="39">
        <v>3505239.4908909826</v>
      </c>
      <c r="D1975" s="47">
        <v>0.54846074420878865</v>
      </c>
      <c r="E1975" s="36">
        <v>9.5999999999999992E-3</v>
      </c>
      <c r="K1975" s="5"/>
    </row>
    <row r="1976" spans="2:11" x14ac:dyDescent="0.25">
      <c r="B1976" s="35" t="s">
        <v>1</v>
      </c>
      <c r="C1976" s="39">
        <v>19020.9758138</v>
      </c>
      <c r="D1976" s="47">
        <v>2.9761899515066753E-3</v>
      </c>
      <c r="E1976" s="36">
        <v>0.20519999999999999</v>
      </c>
      <c r="K1976" s="5"/>
    </row>
    <row r="1977" spans="2:11" ht="15.75" thickBot="1" x14ac:dyDescent="0.3">
      <c r="B1977" s="37" t="s">
        <v>17</v>
      </c>
      <c r="C1977" s="49">
        <v>6391048.9999999842</v>
      </c>
      <c r="D1977" s="55">
        <v>1</v>
      </c>
      <c r="E1977" s="38">
        <v>0</v>
      </c>
      <c r="K1977" s="5"/>
    </row>
    <row r="1978" spans="2:11" x14ac:dyDescent="0.25">
      <c r="B1978" s="15"/>
      <c r="C1978" s="19"/>
      <c r="D1978" s="18"/>
      <c r="E1978" s="22"/>
      <c r="K1978" s="5"/>
    </row>
    <row r="1979" spans="2:11" x14ac:dyDescent="0.25">
      <c r="B1979" s="15"/>
      <c r="C1979" s="19"/>
      <c r="D1979" s="18"/>
      <c r="E1979" s="22"/>
      <c r="K1979" s="5"/>
    </row>
    <row r="1980" spans="2:11" x14ac:dyDescent="0.25">
      <c r="B1980" s="15"/>
      <c r="C1980" s="19"/>
      <c r="D1980" s="18"/>
      <c r="E1980" s="22"/>
      <c r="K1980" s="5"/>
    </row>
    <row r="1981" spans="2:11" x14ac:dyDescent="0.25">
      <c r="B1981" s="15"/>
      <c r="C1981" s="19"/>
      <c r="D1981" s="18"/>
      <c r="E1981" s="22"/>
      <c r="K1981" s="5"/>
    </row>
    <row r="1982" spans="2:11" x14ac:dyDescent="0.25">
      <c r="B1982" s="15"/>
      <c r="C1982" s="19"/>
      <c r="D1982" s="18"/>
      <c r="E1982" s="22"/>
      <c r="K1982" s="5"/>
    </row>
    <row r="1983" spans="2:11" x14ac:dyDescent="0.25">
      <c r="B1983" s="15"/>
      <c r="C1983" s="19"/>
      <c r="D1983" s="18"/>
      <c r="E1983" s="22"/>
      <c r="K1983" s="5"/>
    </row>
    <row r="1984" spans="2:11" x14ac:dyDescent="0.25">
      <c r="B1984" s="15"/>
      <c r="C1984" s="19"/>
      <c r="D1984" s="18"/>
      <c r="E1984" s="22"/>
      <c r="K1984" s="5"/>
    </row>
    <row r="1985" spans="2:11" x14ac:dyDescent="0.25">
      <c r="K1985" s="5"/>
    </row>
    <row r="1986" spans="2:11" ht="15.75" thickBot="1" x14ac:dyDescent="0.3">
      <c r="K1986" s="5"/>
    </row>
    <row r="1987" spans="2:11" ht="24" x14ac:dyDescent="0.25">
      <c r="B1987" s="61" t="s">
        <v>232</v>
      </c>
      <c r="C1987" s="62" t="s">
        <v>658</v>
      </c>
      <c r="D1987" s="62" t="s">
        <v>659</v>
      </c>
      <c r="E1987" s="63" t="s">
        <v>613</v>
      </c>
      <c r="K1987" s="5"/>
    </row>
    <row r="1988" spans="2:11" x14ac:dyDescent="0.25">
      <c r="B1988" s="35" t="s">
        <v>108</v>
      </c>
      <c r="C1988" s="39">
        <v>1841378.3922875393</v>
      </c>
      <c r="D1988" s="47">
        <v>0.28811833429027645</v>
      </c>
      <c r="E1988" s="36">
        <v>1.67E-2</v>
      </c>
      <c r="K1988" s="5"/>
    </row>
    <row r="1989" spans="2:11" x14ac:dyDescent="0.25">
      <c r="B1989" s="35" t="s">
        <v>109</v>
      </c>
      <c r="C1989" s="39">
        <v>4526704.8392266724</v>
      </c>
      <c r="D1989" s="47">
        <v>0.70828823861753121</v>
      </c>
      <c r="E1989" s="36">
        <v>6.7999999999999996E-3</v>
      </c>
    </row>
    <row r="1990" spans="2:11" x14ac:dyDescent="0.25">
      <c r="B1990" s="35" t="s">
        <v>1</v>
      </c>
      <c r="C1990" s="39">
        <v>22965.768624669996</v>
      </c>
      <c r="D1990" s="47">
        <v>3.5934270921989617E-3</v>
      </c>
      <c r="E1990" s="36">
        <v>0.18240000000000001</v>
      </c>
    </row>
    <row r="1991" spans="2:11" ht="15.75" thickBot="1" x14ac:dyDescent="0.3">
      <c r="B1991" s="37" t="s">
        <v>17</v>
      </c>
      <c r="C1991" s="49">
        <v>6391048.9999999842</v>
      </c>
      <c r="D1991" s="55">
        <v>1</v>
      </c>
      <c r="E1991" s="38">
        <v>0</v>
      </c>
    </row>
    <row r="1992" spans="2:11" x14ac:dyDescent="0.25">
      <c r="B1992" s="25"/>
      <c r="C1992" s="26"/>
      <c r="D1992" s="27"/>
      <c r="E1992" s="22"/>
    </row>
    <row r="1993" spans="2:11" x14ac:dyDescent="0.25">
      <c r="B1993" s="25"/>
      <c r="C1993" s="26"/>
      <c r="D1993" s="27"/>
      <c r="E1993" s="22"/>
    </row>
    <row r="1994" spans="2:11" x14ac:dyDescent="0.25">
      <c r="B1994" s="25"/>
      <c r="C1994" s="26"/>
      <c r="D1994" s="27"/>
      <c r="E1994" s="22"/>
    </row>
    <row r="1995" spans="2:11" x14ac:dyDescent="0.25">
      <c r="B1995" s="25"/>
      <c r="C1995" s="26"/>
      <c r="D1995" s="27"/>
      <c r="E1995" s="22"/>
    </row>
    <row r="1996" spans="2:11" x14ac:dyDescent="0.25">
      <c r="B1996" s="25"/>
      <c r="C1996" s="26"/>
      <c r="D1996" s="27"/>
      <c r="E1996" s="22"/>
    </row>
    <row r="1997" spans="2:11" x14ac:dyDescent="0.25">
      <c r="B1997" s="25"/>
      <c r="C1997" s="26"/>
      <c r="D1997" s="27"/>
      <c r="E1997" s="22"/>
    </row>
    <row r="1998" spans="2:11" x14ac:dyDescent="0.25">
      <c r="B1998" s="25"/>
      <c r="C1998" s="26"/>
      <c r="D1998" s="27"/>
      <c r="E1998" s="22"/>
    </row>
    <row r="2000" spans="2:11" ht="15.75" thickBot="1" x14ac:dyDescent="0.3"/>
    <row r="2001" spans="2:5" ht="24" x14ac:dyDescent="0.25">
      <c r="B2001" s="61" t="s">
        <v>233</v>
      </c>
      <c r="C2001" s="62" t="s">
        <v>658</v>
      </c>
      <c r="D2001" s="62" t="s">
        <v>659</v>
      </c>
      <c r="E2001" s="63" t="s">
        <v>613</v>
      </c>
    </row>
    <row r="2002" spans="2:5" x14ac:dyDescent="0.25">
      <c r="B2002" s="35" t="s">
        <v>234</v>
      </c>
      <c r="C2002" s="39">
        <v>3522417.4009663728</v>
      </c>
      <c r="D2002" s="47">
        <v>0.55114855180892075</v>
      </c>
      <c r="E2002" s="36">
        <v>9.5999999999999992E-3</v>
      </c>
    </row>
    <row r="2003" spans="2:5" x14ac:dyDescent="0.25">
      <c r="B2003" s="35" t="s">
        <v>236</v>
      </c>
      <c r="C2003" s="39">
        <v>990632.95832941902</v>
      </c>
      <c r="D2003" s="47">
        <v>0.15500318622309084</v>
      </c>
      <c r="E2003" s="36">
        <v>2.4899999999999999E-2</v>
      </c>
    </row>
    <row r="2004" spans="2:5" x14ac:dyDescent="0.25">
      <c r="B2004" s="35" t="s">
        <v>235</v>
      </c>
      <c r="C2004" s="39">
        <v>650827.03129697556</v>
      </c>
      <c r="D2004" s="47">
        <v>0.10183414824121</v>
      </c>
      <c r="E2004" s="36">
        <v>3.1800000000000002E-2</v>
      </c>
    </row>
    <row r="2005" spans="2:5" x14ac:dyDescent="0.25">
      <c r="B2005" s="35" t="s">
        <v>238</v>
      </c>
      <c r="C2005" s="39">
        <v>606602.83177949593</v>
      </c>
      <c r="D2005" s="47">
        <v>9.4914439204943968E-2</v>
      </c>
      <c r="E2005" s="36">
        <v>3.3700000000000001E-2</v>
      </c>
    </row>
    <row r="2006" spans="2:5" x14ac:dyDescent="0.25">
      <c r="B2006" s="35" t="s">
        <v>237</v>
      </c>
      <c r="C2006" s="39">
        <v>303898.8023908778</v>
      </c>
      <c r="D2006" s="47">
        <v>4.7550691973144918E-2</v>
      </c>
      <c r="E2006" s="36">
        <v>4.9200000000000001E-2</v>
      </c>
    </row>
    <row r="2007" spans="2:5" x14ac:dyDescent="0.25">
      <c r="B2007" s="35" t="s">
        <v>387</v>
      </c>
      <c r="C2007" s="39">
        <v>27415.430563049995</v>
      </c>
      <c r="D2007" s="47">
        <v>4.2896605177732824E-3</v>
      </c>
      <c r="E2007" s="36">
        <v>0.1762</v>
      </c>
    </row>
    <row r="2008" spans="2:5" x14ac:dyDescent="0.25">
      <c r="B2008" s="35" t="s">
        <v>1</v>
      </c>
      <c r="C2008" s="39">
        <v>289254.54481266066</v>
      </c>
      <c r="D2008" s="47">
        <v>4.5259322030918064E-2</v>
      </c>
      <c r="E2008" s="36">
        <v>4.87E-2</v>
      </c>
    </row>
    <row r="2009" spans="2:5" ht="15.75" thickBot="1" x14ac:dyDescent="0.3">
      <c r="B2009" s="37" t="s">
        <v>17</v>
      </c>
      <c r="C2009" s="49">
        <v>6391048.9999999842</v>
      </c>
      <c r="D2009" s="55">
        <v>1</v>
      </c>
      <c r="E2009" s="38">
        <v>0</v>
      </c>
    </row>
    <row r="2010" spans="2:5" x14ac:dyDescent="0.25">
      <c r="B2010" s="25"/>
      <c r="C2010" s="26"/>
      <c r="D2010" s="27"/>
      <c r="E2010" s="22"/>
    </row>
    <row r="2011" spans="2:5" x14ac:dyDescent="0.25">
      <c r="B2011" s="25"/>
      <c r="C2011" s="26"/>
      <c r="D2011" s="27"/>
      <c r="E2011" s="22"/>
    </row>
    <row r="2012" spans="2:5" x14ac:dyDescent="0.25">
      <c r="B2012" s="25"/>
      <c r="C2012" s="26"/>
      <c r="D2012" s="27"/>
      <c r="E2012" s="22"/>
    </row>
    <row r="2013" spans="2:5" x14ac:dyDescent="0.25">
      <c r="B2013" s="25"/>
      <c r="C2013" s="26"/>
      <c r="D2013" s="27"/>
      <c r="E2013" s="22"/>
    </row>
    <row r="2016" spans="2:5" x14ac:dyDescent="0.25">
      <c r="B2016" s="25"/>
      <c r="C2016" s="26"/>
      <c r="D2016" s="27"/>
      <c r="E2016" s="22"/>
    </row>
    <row r="2018" spans="2:5" ht="15.75" thickBot="1" x14ac:dyDescent="0.3"/>
    <row r="2019" spans="2:5" ht="24" x14ac:dyDescent="0.25">
      <c r="B2019" s="61" t="s">
        <v>239</v>
      </c>
      <c r="C2019" s="62" t="s">
        <v>658</v>
      </c>
      <c r="D2019" s="62" t="s">
        <v>659</v>
      </c>
      <c r="E2019" s="63" t="s">
        <v>613</v>
      </c>
    </row>
    <row r="2020" spans="2:5" x14ac:dyDescent="0.25">
      <c r="B2020" s="35" t="s">
        <v>240</v>
      </c>
      <c r="C2020" s="39">
        <v>3066330.9324349756</v>
      </c>
      <c r="D2020" s="47">
        <v>0.47978523281050767</v>
      </c>
      <c r="E2020" s="36">
        <v>1.11E-2</v>
      </c>
    </row>
    <row r="2021" spans="2:5" x14ac:dyDescent="0.25">
      <c r="B2021" s="35" t="s">
        <v>241</v>
      </c>
      <c r="C2021" s="39">
        <v>2306209.1577826547</v>
      </c>
      <c r="D2021" s="47">
        <v>0.36084986325915425</v>
      </c>
      <c r="E2021" s="36">
        <v>1.41E-2</v>
      </c>
    </row>
    <row r="2022" spans="2:5" x14ac:dyDescent="0.25">
      <c r="B2022" s="35" t="s">
        <v>242</v>
      </c>
      <c r="C2022" s="39">
        <v>660363.66078133101</v>
      </c>
      <c r="D2022" s="47">
        <v>0.1033263335591677</v>
      </c>
      <c r="E2022" s="36">
        <v>3.1699999999999999E-2</v>
      </c>
    </row>
    <row r="2023" spans="2:5" x14ac:dyDescent="0.25">
      <c r="B2023" s="35" t="s">
        <v>1</v>
      </c>
      <c r="C2023" s="39">
        <v>358145.24913988303</v>
      </c>
      <c r="D2023" s="47">
        <v>5.6038570371171097E-2</v>
      </c>
      <c r="E2023" s="36">
        <v>4.2999999999999997E-2</v>
      </c>
    </row>
    <row r="2024" spans="2:5" ht="15.75" thickBot="1" x14ac:dyDescent="0.3">
      <c r="B2024" s="37" t="s">
        <v>17</v>
      </c>
      <c r="C2024" s="49">
        <v>6391048.9999999842</v>
      </c>
      <c r="D2024" s="55">
        <v>1</v>
      </c>
      <c r="E2024" s="38">
        <v>0</v>
      </c>
    </row>
    <row r="2025" spans="2:5" x14ac:dyDescent="0.25">
      <c r="B2025" s="25"/>
      <c r="C2025" s="26"/>
      <c r="D2025" s="27"/>
      <c r="E2025" s="22"/>
    </row>
    <row r="2027" spans="2:5" x14ac:dyDescent="0.25">
      <c r="B2027" s="25"/>
      <c r="C2027" s="26"/>
      <c r="D2027" s="27"/>
      <c r="E2027" s="22"/>
    </row>
    <row r="2028" spans="2:5" x14ac:dyDescent="0.25">
      <c r="B2028" s="25"/>
      <c r="C2028" s="26"/>
      <c r="D2028" s="27"/>
      <c r="E2028" s="22"/>
    </row>
    <row r="2029" spans="2:5" x14ac:dyDescent="0.25">
      <c r="B2029" s="25"/>
      <c r="C2029" s="26"/>
      <c r="D2029" s="27"/>
      <c r="E2029" s="22"/>
    </row>
    <row r="2033" spans="2:5" ht="15.75" thickBot="1" x14ac:dyDescent="0.3"/>
    <row r="2034" spans="2:5" ht="24" x14ac:dyDescent="0.25">
      <c r="B2034" s="61" t="s">
        <v>243</v>
      </c>
      <c r="C2034" s="62" t="s">
        <v>658</v>
      </c>
      <c r="D2034" s="62" t="s">
        <v>659</v>
      </c>
      <c r="E2034" s="63" t="s">
        <v>613</v>
      </c>
    </row>
    <row r="2035" spans="2:5" x14ac:dyDescent="0.25">
      <c r="B2035" s="35" t="s">
        <v>247</v>
      </c>
      <c r="C2035" s="39">
        <v>2168372.5919222906</v>
      </c>
      <c r="D2035" s="47">
        <v>0.33928273619482252</v>
      </c>
      <c r="E2035" s="36">
        <v>1.49E-2</v>
      </c>
    </row>
    <row r="2036" spans="2:5" x14ac:dyDescent="0.25">
      <c r="B2036" s="35" t="s">
        <v>245</v>
      </c>
      <c r="C2036" s="39">
        <v>1287122.9369337785</v>
      </c>
      <c r="D2036" s="47">
        <v>0.2013946281597617</v>
      </c>
      <c r="E2036" s="36">
        <v>2.0899999999999998E-2</v>
      </c>
    </row>
    <row r="2037" spans="2:5" x14ac:dyDescent="0.25">
      <c r="B2037" s="35" t="s">
        <v>246</v>
      </c>
      <c r="C2037" s="39">
        <v>1054910.9800678012</v>
      </c>
      <c r="D2037" s="47">
        <v>0.16506069348629379</v>
      </c>
      <c r="E2037" s="36">
        <v>2.4E-2</v>
      </c>
    </row>
    <row r="2038" spans="2:5" x14ac:dyDescent="0.25">
      <c r="B2038" s="35" t="s">
        <v>249</v>
      </c>
      <c r="C2038" s="39">
        <v>380173.90223283891</v>
      </c>
      <c r="D2038" s="47">
        <v>5.9485368086613005E-2</v>
      </c>
      <c r="E2038" s="36">
        <v>4.1700000000000001E-2</v>
      </c>
    </row>
    <row r="2039" spans="2:5" x14ac:dyDescent="0.25">
      <c r="B2039" s="35" t="s">
        <v>252</v>
      </c>
      <c r="C2039" s="39">
        <v>278335.77349931881</v>
      </c>
      <c r="D2039" s="47">
        <v>4.3550874589331462E-2</v>
      </c>
      <c r="E2039" s="36">
        <v>5.0999999999999997E-2</v>
      </c>
    </row>
    <row r="2040" spans="2:5" x14ac:dyDescent="0.25">
      <c r="B2040" s="35" t="s">
        <v>250</v>
      </c>
      <c r="C2040" s="39">
        <v>87421.120573660941</v>
      </c>
      <c r="D2040" s="47">
        <v>1.3678681007102558E-2</v>
      </c>
      <c r="E2040" s="36">
        <v>9.0499999999999997E-2</v>
      </c>
    </row>
    <row r="2041" spans="2:5" x14ac:dyDescent="0.25">
      <c r="B2041" s="35" t="s">
        <v>248</v>
      </c>
      <c r="C2041" s="39">
        <v>81982.224886730037</v>
      </c>
      <c r="D2041" s="47">
        <v>1.2827663328030975E-2</v>
      </c>
      <c r="E2041" s="36">
        <v>9.06E-2</v>
      </c>
    </row>
    <row r="2042" spans="2:5" x14ac:dyDescent="0.25">
      <c r="B2042" s="35" t="s">
        <v>251</v>
      </c>
      <c r="C2042" s="39">
        <v>66712.626798041951</v>
      </c>
      <c r="D2042" s="47">
        <v>1.043844708381874E-2</v>
      </c>
      <c r="E2042" s="36">
        <v>9.8900000000000002E-2</v>
      </c>
    </row>
    <row r="2043" spans="2:5" x14ac:dyDescent="0.25">
      <c r="B2043" s="35" t="s">
        <v>244</v>
      </c>
      <c r="C2043" s="39">
        <v>683487.91878792609</v>
      </c>
      <c r="D2043" s="47">
        <v>0.10694455930052765</v>
      </c>
      <c r="E2043" s="36">
        <v>2.98E-2</v>
      </c>
    </row>
    <row r="2044" spans="2:5" x14ac:dyDescent="0.25">
      <c r="B2044" s="35" t="s">
        <v>253</v>
      </c>
      <c r="C2044" s="39">
        <v>245649.58732300805</v>
      </c>
      <c r="D2044" s="47">
        <v>3.8436505074154734E-2</v>
      </c>
      <c r="E2044" s="36">
        <v>5.2299999999999999E-2</v>
      </c>
    </row>
    <row r="2045" spans="2:5" x14ac:dyDescent="0.25">
      <c r="B2045" s="35" t="s">
        <v>1</v>
      </c>
      <c r="C2045" s="39">
        <v>56879.337113376037</v>
      </c>
      <c r="D2045" s="47">
        <v>8.8998436895320922E-3</v>
      </c>
      <c r="E2045" s="36">
        <v>0.1128</v>
      </c>
    </row>
    <row r="2046" spans="2:5" ht="15.75" thickBot="1" x14ac:dyDescent="0.3">
      <c r="B2046" s="37" t="s">
        <v>17</v>
      </c>
      <c r="C2046" s="49">
        <v>6391048.9999999842</v>
      </c>
      <c r="D2046" s="55">
        <v>1</v>
      </c>
      <c r="E2046" s="38">
        <v>0</v>
      </c>
    </row>
    <row r="2047" spans="2:5" x14ac:dyDescent="0.25">
      <c r="B2047" s="25"/>
      <c r="C2047" s="26"/>
      <c r="D2047" s="27"/>
      <c r="E2047" s="22"/>
    </row>
    <row r="2048" spans="2:5" x14ac:dyDescent="0.25">
      <c r="B2048" s="25"/>
      <c r="C2048" s="26"/>
      <c r="D2048" s="27"/>
      <c r="E2048" s="22"/>
    </row>
    <row r="2049" spans="2:11" x14ac:dyDescent="0.25">
      <c r="B2049" s="25"/>
      <c r="C2049" s="26"/>
      <c r="D2049" s="27"/>
      <c r="E2049" s="22"/>
    </row>
    <row r="2050" spans="2:11" x14ac:dyDescent="0.25">
      <c r="B2050" s="25"/>
      <c r="C2050" s="26"/>
      <c r="D2050" s="27"/>
      <c r="E2050" s="22"/>
    </row>
    <row r="2051" spans="2:11" x14ac:dyDescent="0.25">
      <c r="B2051" s="25"/>
      <c r="C2051" s="26"/>
      <c r="D2051" s="27"/>
      <c r="E2051" s="22"/>
    </row>
    <row r="2052" spans="2:11" x14ac:dyDescent="0.25">
      <c r="B2052" s="25"/>
      <c r="C2052" s="26"/>
      <c r="D2052" s="27"/>
      <c r="E2052" s="22"/>
    </row>
    <row r="2053" spans="2:11" x14ac:dyDescent="0.25">
      <c r="B2053" s="25"/>
      <c r="C2053" s="26"/>
      <c r="D2053" s="27"/>
      <c r="E2053" s="22"/>
    </row>
    <row r="2054" spans="2:11" x14ac:dyDescent="0.25">
      <c r="B2054" s="25"/>
      <c r="C2054" s="26"/>
      <c r="D2054" s="27"/>
      <c r="E2054" s="22"/>
    </row>
    <row r="2056" spans="2:11" ht="15.75" thickBot="1" x14ac:dyDescent="0.3"/>
    <row r="2057" spans="2:11" ht="24" x14ac:dyDescent="0.2">
      <c r="B2057" s="61" t="s">
        <v>254</v>
      </c>
      <c r="C2057" s="62" t="s">
        <v>658</v>
      </c>
      <c r="D2057" s="62" t="s">
        <v>659</v>
      </c>
      <c r="E2057" s="63" t="s">
        <v>613</v>
      </c>
      <c r="G2057" s="70"/>
      <c r="H2057" s="7"/>
      <c r="I2057" s="3"/>
      <c r="J2057" s="3"/>
      <c r="K2057" s="4"/>
    </row>
    <row r="2058" spans="2:11" ht="15.75" customHeight="1" x14ac:dyDescent="0.25">
      <c r="B2058" s="35" t="s">
        <v>108</v>
      </c>
      <c r="C2058" s="39">
        <v>4724304.6930309143</v>
      </c>
      <c r="D2058" s="47">
        <v>0.73920645780188554</v>
      </c>
      <c r="E2058" s="36">
        <v>6.1999999999999998E-3</v>
      </c>
      <c r="G2058" s="69"/>
      <c r="H2058" s="5"/>
      <c r="I2058" s="5"/>
      <c r="J2058" s="5"/>
      <c r="K2058" s="6"/>
    </row>
    <row r="2059" spans="2:11" x14ac:dyDescent="0.25">
      <c r="B2059" s="35" t="s">
        <v>109</v>
      </c>
      <c r="C2059" s="39">
        <v>1649659.9934799452</v>
      </c>
      <c r="D2059" s="47">
        <v>0.2581203795251934</v>
      </c>
      <c r="E2059" s="36">
        <v>1.7600000000000001E-2</v>
      </c>
      <c r="G2059" s="69"/>
      <c r="H2059" s="5"/>
      <c r="I2059" s="5"/>
      <c r="J2059" s="5"/>
      <c r="K2059" s="6"/>
    </row>
    <row r="2060" spans="2:11" x14ac:dyDescent="0.25">
      <c r="B2060" s="35" t="s">
        <v>1</v>
      </c>
      <c r="C2060" s="39">
        <v>17084.313628009993</v>
      </c>
      <c r="D2060" s="47">
        <v>2.6731626729256577E-3</v>
      </c>
      <c r="E2060" s="36">
        <v>0.2</v>
      </c>
      <c r="G2060" s="69"/>
      <c r="H2060" s="5"/>
      <c r="I2060" s="5"/>
      <c r="J2060" s="5"/>
      <c r="K2060" s="6"/>
    </row>
    <row r="2061" spans="2:11" ht="15.75" thickBot="1" x14ac:dyDescent="0.3">
      <c r="B2061" s="37" t="s">
        <v>17</v>
      </c>
      <c r="C2061" s="49">
        <v>6391048.9999999842</v>
      </c>
      <c r="D2061" s="55">
        <v>1</v>
      </c>
      <c r="E2061" s="38">
        <v>0</v>
      </c>
      <c r="G2061" s="69"/>
      <c r="H2061" s="5"/>
      <c r="I2061" s="5"/>
      <c r="J2061" s="5"/>
      <c r="K2061" s="6"/>
    </row>
    <row r="2062" spans="2:11" x14ac:dyDescent="0.25">
      <c r="B2062" s="15"/>
      <c r="C2062" s="23"/>
      <c r="D2062" s="24"/>
      <c r="E2062" s="22"/>
      <c r="G2062" s="69"/>
      <c r="H2062" s="5"/>
      <c r="I2062" s="5"/>
      <c r="J2062" s="5"/>
      <c r="K2062" s="6"/>
    </row>
    <row r="2063" spans="2:11" x14ac:dyDescent="0.25">
      <c r="B2063" s="15"/>
      <c r="C2063" s="23"/>
      <c r="D2063" s="24"/>
      <c r="E2063" s="22"/>
      <c r="G2063" s="69"/>
      <c r="H2063" s="5"/>
      <c r="I2063" s="5"/>
      <c r="J2063" s="5"/>
      <c r="K2063" s="6"/>
    </row>
    <row r="2064" spans="2:11" x14ac:dyDescent="0.25">
      <c r="B2064" s="15"/>
      <c r="C2064" s="23"/>
      <c r="D2064" s="24"/>
      <c r="E2064" s="22"/>
      <c r="G2064" s="69"/>
      <c r="H2064" s="5"/>
      <c r="I2064" s="5"/>
      <c r="J2064" s="5"/>
      <c r="K2064" s="6"/>
    </row>
    <row r="2065" spans="2:11" x14ac:dyDescent="0.25">
      <c r="B2065" s="15"/>
      <c r="C2065" s="23"/>
      <c r="D2065" s="24"/>
      <c r="E2065" s="22"/>
      <c r="G2065" s="69"/>
      <c r="H2065" s="5"/>
      <c r="I2065" s="5"/>
      <c r="J2065" s="5"/>
      <c r="K2065" s="6"/>
    </row>
    <row r="2066" spans="2:11" x14ac:dyDescent="0.25">
      <c r="B2066" s="15"/>
      <c r="C2066" s="23"/>
      <c r="D2066" s="24"/>
      <c r="E2066" s="22"/>
      <c r="G2066" s="69"/>
      <c r="H2066" s="5"/>
      <c r="I2066" s="5"/>
      <c r="J2066" s="5"/>
      <c r="K2066" s="6"/>
    </row>
    <row r="2067" spans="2:11" x14ac:dyDescent="0.25">
      <c r="B2067" s="15"/>
      <c r="C2067" s="23"/>
      <c r="D2067" s="24"/>
      <c r="E2067" s="22"/>
      <c r="G2067" s="69"/>
      <c r="H2067" s="5"/>
      <c r="I2067" s="5"/>
      <c r="J2067" s="5"/>
      <c r="K2067" s="6"/>
    </row>
    <row r="2068" spans="2:11" x14ac:dyDescent="0.25">
      <c r="G2068" s="69"/>
      <c r="H2068" s="5"/>
      <c r="I2068" s="5"/>
      <c r="J2068" s="5"/>
      <c r="K2068" s="6"/>
    </row>
    <row r="2069" spans="2:11" x14ac:dyDescent="0.25">
      <c r="G2069" s="69"/>
      <c r="H2069" s="5"/>
      <c r="I2069" s="5"/>
      <c r="J2069" s="5"/>
      <c r="K2069" s="6"/>
    </row>
    <row r="2070" spans="2:11" x14ac:dyDescent="0.25">
      <c r="G2070" s="69"/>
      <c r="H2070" s="5"/>
      <c r="I2070" s="5"/>
      <c r="J2070" s="5"/>
      <c r="K2070" s="6"/>
    </row>
    <row r="2071" spans="2:11" ht="15.75" thickBot="1" x14ac:dyDescent="0.3">
      <c r="G2071" s="69"/>
      <c r="H2071" s="5"/>
      <c r="I2071" s="5"/>
      <c r="J2071" s="5"/>
      <c r="K2071" s="6"/>
    </row>
    <row r="2072" spans="2:11" ht="24" x14ac:dyDescent="0.25">
      <c r="B2072" s="61" t="s">
        <v>255</v>
      </c>
      <c r="C2072" s="62" t="s">
        <v>658</v>
      </c>
      <c r="D2072" s="62" t="s">
        <v>659</v>
      </c>
      <c r="E2072" s="63" t="s">
        <v>613</v>
      </c>
      <c r="G2072" s="69"/>
      <c r="H2072" s="5"/>
      <c r="I2072" s="5"/>
      <c r="J2072" s="5"/>
      <c r="K2072" s="6"/>
    </row>
    <row r="2073" spans="2:11" x14ac:dyDescent="0.25">
      <c r="B2073" s="35" t="s">
        <v>258</v>
      </c>
      <c r="C2073" s="39">
        <v>510877.88808441133</v>
      </c>
      <c r="D2073" s="47">
        <v>7.9936468656915782E-2</v>
      </c>
      <c r="E2073" s="36">
        <v>3.6200000000000003E-2</v>
      </c>
      <c r="G2073" s="69"/>
      <c r="H2073" s="5"/>
      <c r="I2073" s="5"/>
      <c r="J2073" s="5"/>
      <c r="K2073" s="6"/>
    </row>
    <row r="2074" spans="2:11" x14ac:dyDescent="0.25">
      <c r="B2074" s="35" t="s">
        <v>257</v>
      </c>
      <c r="C2074" s="39">
        <v>274758.76491314307</v>
      </c>
      <c r="D2074" s="47">
        <v>4.2991184218298777E-2</v>
      </c>
      <c r="E2074" s="36">
        <v>4.8800000000000003E-2</v>
      </c>
      <c r="G2074" s="69"/>
      <c r="H2074" s="5"/>
      <c r="I2074" s="5"/>
      <c r="J2074" s="5"/>
      <c r="K2074" s="6"/>
    </row>
    <row r="2075" spans="2:11" x14ac:dyDescent="0.25">
      <c r="B2075" s="35" t="s">
        <v>260</v>
      </c>
      <c r="C2075" s="39">
        <v>271329.40321859921</v>
      </c>
      <c r="D2075" s="47">
        <v>4.2454595984587951E-2</v>
      </c>
      <c r="E2075" s="36">
        <v>5.1200000000000002E-2</v>
      </c>
      <c r="G2075" s="69"/>
      <c r="H2075" s="5"/>
      <c r="I2075" s="5"/>
      <c r="J2075" s="5"/>
      <c r="K2075" s="6"/>
    </row>
    <row r="2076" spans="2:11" x14ac:dyDescent="0.25">
      <c r="B2076" s="35" t="s">
        <v>262</v>
      </c>
      <c r="C2076" s="39">
        <v>124941.89581847895</v>
      </c>
      <c r="D2076" s="47">
        <v>1.9549513047977678E-2</v>
      </c>
      <c r="E2076" s="36">
        <v>7.51E-2</v>
      </c>
      <c r="G2076" s="69"/>
      <c r="H2076" s="5"/>
      <c r="I2076" s="5"/>
      <c r="J2076" s="5"/>
      <c r="K2076" s="6"/>
    </row>
    <row r="2077" spans="2:11" x14ac:dyDescent="0.25">
      <c r="B2077" s="35" t="s">
        <v>263</v>
      </c>
      <c r="C2077" s="39">
        <v>120901.88923044807</v>
      </c>
      <c r="D2077" s="47">
        <v>1.8917377918370143E-2</v>
      </c>
      <c r="E2077" s="36">
        <v>7.4399999999999994E-2</v>
      </c>
      <c r="G2077" s="69"/>
      <c r="H2077" s="5"/>
      <c r="I2077" s="5"/>
      <c r="J2077" s="5"/>
      <c r="K2077" s="6"/>
    </row>
    <row r="2078" spans="2:11" x14ac:dyDescent="0.25">
      <c r="B2078" s="35" t="s">
        <v>261</v>
      </c>
      <c r="C2078" s="39">
        <v>103804.48681677997</v>
      </c>
      <c r="D2078" s="47">
        <v>1.6242167258383549E-2</v>
      </c>
      <c r="E2078" s="36">
        <v>8.4400000000000003E-2</v>
      </c>
      <c r="G2078" s="69"/>
      <c r="H2078" s="5"/>
      <c r="I2078" s="5"/>
      <c r="J2078" s="5"/>
      <c r="K2078" s="6"/>
    </row>
    <row r="2079" spans="2:11" x14ac:dyDescent="0.25">
      <c r="B2079" s="35" t="s">
        <v>259</v>
      </c>
      <c r="C2079" s="39">
        <v>87468.595183779995</v>
      </c>
      <c r="D2079" s="47">
        <v>1.3686109304103255E-2</v>
      </c>
      <c r="E2079" s="36">
        <v>9.2600000000000002E-2</v>
      </c>
      <c r="G2079" s="69"/>
      <c r="H2079" s="5"/>
      <c r="I2079" s="5"/>
      <c r="J2079" s="5"/>
      <c r="K2079" s="6"/>
    </row>
    <row r="2080" spans="2:11" x14ac:dyDescent="0.25">
      <c r="B2080" s="35" t="s">
        <v>264</v>
      </c>
      <c r="C2080" s="39">
        <v>27214.663643839998</v>
      </c>
      <c r="D2080" s="47">
        <v>4.2582467515502988E-3</v>
      </c>
      <c r="E2080" s="36">
        <v>0.17269999999999999</v>
      </c>
      <c r="G2080" s="69"/>
      <c r="H2080" s="5"/>
      <c r="I2080" s="5"/>
      <c r="J2080" s="5"/>
      <c r="K2080" s="6"/>
    </row>
    <row r="2081" spans="2:11" x14ac:dyDescent="0.25">
      <c r="B2081" s="35" t="s">
        <v>265</v>
      </c>
      <c r="C2081" s="39">
        <v>17292.822786640998</v>
      </c>
      <c r="D2081" s="47">
        <v>2.7057878583414598E-3</v>
      </c>
      <c r="E2081" s="36">
        <v>0.1837</v>
      </c>
      <c r="G2081" s="69"/>
      <c r="H2081" s="5"/>
      <c r="I2081" s="5"/>
      <c r="J2081" s="5"/>
      <c r="K2081" s="6"/>
    </row>
    <row r="2082" spans="2:11" x14ac:dyDescent="0.25">
      <c r="B2082" s="35" t="s">
        <v>256</v>
      </c>
      <c r="C2082" s="39">
        <v>39506.555051980991</v>
      </c>
      <c r="D2082" s="47">
        <v>6.1815446965158231E-3</v>
      </c>
      <c r="E2082" s="36">
        <v>0.13539999999999999</v>
      </c>
      <c r="G2082" s="69"/>
      <c r="H2082" s="5"/>
      <c r="I2082" s="5"/>
      <c r="J2082" s="5"/>
      <c r="K2082" s="6"/>
    </row>
    <row r="2083" spans="2:11" x14ac:dyDescent="0.25">
      <c r="B2083" s="35" t="s">
        <v>1</v>
      </c>
      <c r="C2083" s="39">
        <v>88647.342359834962</v>
      </c>
      <c r="D2083" s="47">
        <v>1.3870546503071589E-2</v>
      </c>
      <c r="E2083" s="36">
        <v>8.72E-2</v>
      </c>
    </row>
    <row r="2084" spans="2:11" x14ac:dyDescent="0.25">
      <c r="B2084" s="35" t="s">
        <v>5</v>
      </c>
      <c r="C2084" s="39">
        <v>4724304.6930309143</v>
      </c>
      <c r="D2084" s="47">
        <v>0.73920645780188554</v>
      </c>
      <c r="E2084" s="36">
        <v>6.1999999999999998E-3</v>
      </c>
    </row>
    <row r="2085" spans="2:11" ht="15.75" thickBot="1" x14ac:dyDescent="0.3">
      <c r="B2085" s="37" t="s">
        <v>17</v>
      </c>
      <c r="C2085" s="49">
        <v>6391048.9999999842</v>
      </c>
      <c r="D2085" s="55">
        <v>1</v>
      </c>
      <c r="E2085" s="38">
        <v>0</v>
      </c>
    </row>
    <row r="2086" spans="2:11" x14ac:dyDescent="0.25">
      <c r="B2086" s="15"/>
      <c r="C2086" s="23"/>
      <c r="D2086" s="24"/>
      <c r="E2086" s="22"/>
    </row>
    <row r="2087" spans="2:11" x14ac:dyDescent="0.25">
      <c r="B2087" s="15"/>
      <c r="C2087" s="23"/>
      <c r="D2087" s="24"/>
      <c r="E2087" s="22"/>
    </row>
    <row r="2088" spans="2:11" x14ac:dyDescent="0.25">
      <c r="B2088" s="15"/>
      <c r="C2088" s="23"/>
      <c r="D2088" s="24"/>
      <c r="E2088" s="22"/>
    </row>
    <row r="2089" spans="2:11" x14ac:dyDescent="0.25">
      <c r="B2089" s="15"/>
      <c r="C2089" s="23"/>
      <c r="D2089" s="24"/>
      <c r="E2089" s="22"/>
    </row>
    <row r="2090" spans="2:11" x14ac:dyDescent="0.25">
      <c r="B2090" s="15"/>
      <c r="C2090" s="23"/>
      <c r="D2090" s="24"/>
      <c r="E2090" s="22"/>
    </row>
    <row r="2091" spans="2:11" x14ac:dyDescent="0.25">
      <c r="B2091" s="15"/>
      <c r="C2091" s="23"/>
      <c r="D2091" s="24"/>
      <c r="E2091" s="22"/>
    </row>
    <row r="2092" spans="2:11" x14ac:dyDescent="0.25">
      <c r="B2092" s="15"/>
      <c r="C2092" s="23"/>
      <c r="D2092" s="24"/>
      <c r="E2092" s="22"/>
    </row>
    <row r="2094" spans="2:11" ht="15.75" thickBot="1" x14ac:dyDescent="0.3"/>
    <row r="2095" spans="2:11" ht="24" x14ac:dyDescent="0.25">
      <c r="B2095" s="61" t="s">
        <v>266</v>
      </c>
      <c r="C2095" s="62" t="s">
        <v>658</v>
      </c>
      <c r="D2095" s="62" t="s">
        <v>659</v>
      </c>
      <c r="E2095" s="63" t="s">
        <v>613</v>
      </c>
    </row>
    <row r="2096" spans="2:11" x14ac:dyDescent="0.25">
      <c r="B2096" s="35" t="s">
        <v>108</v>
      </c>
      <c r="C2096" s="39">
        <v>3936498.7246875847</v>
      </c>
      <c r="D2096" s="47">
        <v>0.61593937467887794</v>
      </c>
      <c r="E2096" s="36">
        <v>8.3000000000000001E-3</v>
      </c>
    </row>
    <row r="2097" spans="2:5" x14ac:dyDescent="0.25">
      <c r="B2097" s="35" t="s">
        <v>109</v>
      </c>
      <c r="C2097" s="39">
        <v>2402504.1704727234</v>
      </c>
      <c r="D2097" s="47">
        <v>0.37591703183945724</v>
      </c>
      <c r="E2097" s="36">
        <v>1.3599999999999999E-2</v>
      </c>
    </row>
    <row r="2098" spans="2:5" x14ac:dyDescent="0.25">
      <c r="B2098" s="35" t="s">
        <v>1</v>
      </c>
      <c r="C2098" s="39">
        <v>52046.104978560012</v>
      </c>
      <c r="D2098" s="47">
        <v>8.1435934816693409E-3</v>
      </c>
      <c r="E2098" s="36">
        <v>0.1144</v>
      </c>
    </row>
    <row r="2099" spans="2:5" ht="15.75" thickBot="1" x14ac:dyDescent="0.3">
      <c r="B2099" s="37" t="s">
        <v>17</v>
      </c>
      <c r="C2099" s="49">
        <f>SUM(C2096:C2098)</f>
        <v>6391049.0001388686</v>
      </c>
      <c r="D2099" s="55">
        <v>1</v>
      </c>
      <c r="E2099" s="38">
        <v>0</v>
      </c>
    </row>
    <row r="2100" spans="2:5" x14ac:dyDescent="0.25">
      <c r="B2100" s="25"/>
      <c r="C2100" s="26"/>
      <c r="D2100" s="27"/>
      <c r="E2100" s="22"/>
    </row>
    <row r="2101" spans="2:5" x14ac:dyDescent="0.25">
      <c r="B2101" s="25"/>
      <c r="C2101" s="26"/>
      <c r="D2101" s="27"/>
      <c r="E2101" s="22"/>
    </row>
    <row r="2102" spans="2:5" x14ac:dyDescent="0.25">
      <c r="B2102" s="25"/>
      <c r="C2102" s="26"/>
      <c r="D2102" s="27"/>
      <c r="E2102" s="22"/>
    </row>
    <row r="2103" spans="2:5" x14ac:dyDescent="0.25">
      <c r="B2103" s="25"/>
      <c r="C2103" s="26"/>
      <c r="D2103" s="27"/>
      <c r="E2103" s="22"/>
    </row>
    <row r="2104" spans="2:5" x14ac:dyDescent="0.25">
      <c r="B2104" s="25"/>
      <c r="C2104" s="26"/>
      <c r="D2104" s="27"/>
      <c r="E2104" s="22"/>
    </row>
    <row r="2105" spans="2:5" x14ac:dyDescent="0.25">
      <c r="B2105" s="25"/>
      <c r="C2105" s="26"/>
      <c r="D2105" s="27"/>
      <c r="E2105" s="22"/>
    </row>
    <row r="2106" spans="2:5" x14ac:dyDescent="0.25">
      <c r="B2106" s="25"/>
      <c r="C2106" s="26"/>
      <c r="D2106" s="27"/>
      <c r="E2106" s="22"/>
    </row>
    <row r="2107" spans="2:5" x14ac:dyDescent="0.25">
      <c r="B2107" s="25"/>
      <c r="C2107" s="26"/>
      <c r="D2107" s="27"/>
      <c r="E2107" s="22"/>
    </row>
    <row r="2109" spans="2:5" ht="15.75" thickBot="1" x14ac:dyDescent="0.3"/>
    <row r="2110" spans="2:5" ht="24" x14ac:dyDescent="0.25">
      <c r="B2110" s="61" t="s">
        <v>267</v>
      </c>
      <c r="C2110" s="62" t="s">
        <v>658</v>
      </c>
      <c r="D2110" s="62" t="s">
        <v>659</v>
      </c>
      <c r="E2110" s="63" t="s">
        <v>613</v>
      </c>
    </row>
    <row r="2111" spans="2:5" x14ac:dyDescent="0.25">
      <c r="B2111" s="35" t="s">
        <v>269</v>
      </c>
      <c r="C2111" s="39">
        <v>4328702.3753457265</v>
      </c>
      <c r="D2111" s="47">
        <v>0.67730702350297889</v>
      </c>
      <c r="E2111" s="36">
        <v>7.4000000000000003E-3</v>
      </c>
    </row>
    <row r="2112" spans="2:5" x14ac:dyDescent="0.25">
      <c r="B2112" s="35" t="s">
        <v>270</v>
      </c>
      <c r="C2112" s="39">
        <v>1086174.465184167</v>
      </c>
      <c r="D2112" s="47">
        <v>0.16995245462217093</v>
      </c>
      <c r="E2112" s="36">
        <v>2.3699999999999999E-2</v>
      </c>
    </row>
    <row r="2113" spans="2:5" x14ac:dyDescent="0.25">
      <c r="B2113" s="35" t="s">
        <v>271</v>
      </c>
      <c r="C2113" s="39">
        <v>471481.07843503589</v>
      </c>
      <c r="D2113" s="47">
        <v>7.3772095695838563E-2</v>
      </c>
      <c r="E2113" s="36">
        <v>3.7699999999999997E-2</v>
      </c>
    </row>
    <row r="2114" spans="2:5" x14ac:dyDescent="0.25">
      <c r="B2114" s="35" t="s">
        <v>273</v>
      </c>
      <c r="C2114" s="39">
        <v>274729.71492080216</v>
      </c>
      <c r="D2114" s="47">
        <v>4.2986638799801712E-2</v>
      </c>
      <c r="E2114" s="36">
        <v>5.2699999999999997E-2</v>
      </c>
    </row>
    <row r="2115" spans="2:5" x14ac:dyDescent="0.25">
      <c r="B2115" s="35" t="s">
        <v>272</v>
      </c>
      <c r="C2115" s="39">
        <v>123863.30652854097</v>
      </c>
      <c r="D2115" s="47">
        <v>1.9380747436899663E-2</v>
      </c>
      <c r="E2115" s="36">
        <v>8.3000000000000004E-2</v>
      </c>
    </row>
    <row r="2116" spans="2:5" x14ac:dyDescent="0.25">
      <c r="B2116" s="35" t="s">
        <v>274</v>
      </c>
      <c r="C2116" s="39">
        <v>53079.988175342973</v>
      </c>
      <c r="D2116" s="47">
        <v>8.3053639823743898E-3</v>
      </c>
      <c r="E2116" s="36">
        <v>0.11749999999999999</v>
      </c>
    </row>
    <row r="2117" spans="2:5" x14ac:dyDescent="0.25">
      <c r="B2117" s="35" t="s">
        <v>268</v>
      </c>
      <c r="C2117" s="39">
        <v>53018.07154926299</v>
      </c>
      <c r="D2117" s="47">
        <v>8.295675959941979E-3</v>
      </c>
      <c r="E2117" s="36">
        <v>0.1129</v>
      </c>
    </row>
    <row r="2118" spans="2:5" ht="15.75" thickBot="1" x14ac:dyDescent="0.3">
      <c r="B2118" s="37" t="s">
        <v>17</v>
      </c>
      <c r="C2118" s="49">
        <f>SUM(C2111:C2117)</f>
        <v>6391049.0001388788</v>
      </c>
      <c r="D2118" s="55">
        <v>1</v>
      </c>
      <c r="E2118" s="38">
        <v>0</v>
      </c>
    </row>
    <row r="2119" spans="2:5" x14ac:dyDescent="0.25">
      <c r="B2119" s="25"/>
      <c r="C2119" s="26"/>
      <c r="D2119" s="27"/>
      <c r="E2119" s="22"/>
    </row>
    <row r="2120" spans="2:5" x14ac:dyDescent="0.25">
      <c r="B2120" s="25"/>
      <c r="C2120" s="26"/>
      <c r="D2120" s="27"/>
      <c r="E2120" s="22"/>
    </row>
    <row r="2121" spans="2:5" x14ac:dyDescent="0.25">
      <c r="B2121" s="25"/>
      <c r="C2121" s="26"/>
      <c r="D2121" s="27"/>
      <c r="E2121" s="22"/>
    </row>
    <row r="2122" spans="2:5" x14ac:dyDescent="0.25">
      <c r="B2122" s="25"/>
      <c r="C2122" s="26"/>
      <c r="D2122" s="27"/>
      <c r="E2122" s="22"/>
    </row>
    <row r="2124" spans="2:5" x14ac:dyDescent="0.25">
      <c r="B2124" s="25"/>
      <c r="C2124" s="26"/>
      <c r="D2124" s="27"/>
      <c r="E2124" s="22"/>
    </row>
    <row r="2125" spans="2:5" x14ac:dyDescent="0.25">
      <c r="B2125" s="25"/>
      <c r="C2125" s="26"/>
      <c r="D2125" s="27"/>
      <c r="E2125" s="22"/>
    </row>
    <row r="2126" spans="2:5" x14ac:dyDescent="0.25">
      <c r="B2126" s="25"/>
      <c r="C2126" s="26"/>
      <c r="D2126" s="27"/>
      <c r="E2126" s="22"/>
    </row>
    <row r="2127" spans="2:5" x14ac:dyDescent="0.25">
      <c r="B2127" s="25"/>
      <c r="C2127" s="26"/>
      <c r="D2127" s="27"/>
      <c r="E2127" s="22"/>
    </row>
    <row r="2129" spans="2:5" ht="15.75" thickBot="1" x14ac:dyDescent="0.3"/>
    <row r="2130" spans="2:5" ht="24" x14ac:dyDescent="0.25">
      <c r="B2130" s="61" t="s">
        <v>275</v>
      </c>
      <c r="C2130" s="62" t="s">
        <v>658</v>
      </c>
      <c r="D2130" s="62" t="s">
        <v>659</v>
      </c>
      <c r="E2130" s="63" t="s">
        <v>613</v>
      </c>
    </row>
    <row r="2131" spans="2:5" x14ac:dyDescent="0.25">
      <c r="B2131" s="35" t="s">
        <v>276</v>
      </c>
      <c r="C2131" s="39">
        <v>443263.87862519373</v>
      </c>
      <c r="D2131" s="47">
        <v>6.9356983277011994E-2</v>
      </c>
      <c r="E2131" s="36">
        <v>0.04</v>
      </c>
    </row>
    <row r="2132" spans="2:5" x14ac:dyDescent="0.25">
      <c r="B2132" s="35" t="s">
        <v>277</v>
      </c>
      <c r="C2132" s="39">
        <v>5893201.5197842307</v>
      </c>
      <c r="D2132" s="47">
        <v>0.9221023840775131</v>
      </c>
      <c r="E2132" s="36">
        <v>3.2000000000000002E-3</v>
      </c>
    </row>
    <row r="2133" spans="2:5" x14ac:dyDescent="0.25">
      <c r="B2133" s="35" t="s">
        <v>1</v>
      </c>
      <c r="C2133" s="39">
        <v>54583.601729419992</v>
      </c>
      <c r="D2133" s="47">
        <v>8.5406326454756046E-3</v>
      </c>
      <c r="E2133" s="36">
        <v>0.1133</v>
      </c>
    </row>
    <row r="2134" spans="2:5" ht="15.75" thickBot="1" x14ac:dyDescent="0.3">
      <c r="B2134" s="37" t="s">
        <v>17</v>
      </c>
      <c r="C2134" s="49">
        <v>6391048.9999999842</v>
      </c>
      <c r="D2134" s="55">
        <v>1</v>
      </c>
      <c r="E2134" s="38">
        <v>0</v>
      </c>
    </row>
    <row r="2135" spans="2:5" x14ac:dyDescent="0.25">
      <c r="B2135" s="25"/>
      <c r="C2135" s="26"/>
      <c r="D2135" s="27"/>
      <c r="E2135" s="22"/>
    </row>
    <row r="2136" spans="2:5" x14ac:dyDescent="0.25">
      <c r="B2136" s="25"/>
      <c r="C2136" s="26"/>
      <c r="D2136" s="27"/>
      <c r="E2136" s="22"/>
    </row>
    <row r="2137" spans="2:5" x14ac:dyDescent="0.25">
      <c r="B2137" s="25"/>
      <c r="C2137" s="26"/>
      <c r="D2137" s="27"/>
      <c r="E2137" s="22"/>
    </row>
    <row r="2138" spans="2:5" x14ac:dyDescent="0.25">
      <c r="B2138" s="25"/>
      <c r="C2138" s="26"/>
      <c r="D2138" s="27"/>
      <c r="E2138" s="22"/>
    </row>
    <row r="2140" spans="2:5" x14ac:dyDescent="0.25">
      <c r="B2140" s="25"/>
      <c r="C2140" s="26"/>
      <c r="D2140" s="27"/>
      <c r="E2140" s="22"/>
    </row>
    <row r="2144" spans="2:5" ht="15.75" thickBot="1" x14ac:dyDescent="0.3"/>
    <row r="2145" spans="2:5" ht="24" x14ac:dyDescent="0.25">
      <c r="B2145" s="61" t="s">
        <v>278</v>
      </c>
      <c r="C2145" s="62" t="s">
        <v>658</v>
      </c>
      <c r="D2145" s="62" t="s">
        <v>659</v>
      </c>
      <c r="E2145" s="63" t="s">
        <v>613</v>
      </c>
    </row>
    <row r="2146" spans="2:5" x14ac:dyDescent="0.25">
      <c r="B2146" s="35" t="s">
        <v>660</v>
      </c>
      <c r="C2146" s="39">
        <v>129962.347433373</v>
      </c>
      <c r="D2146" s="47">
        <v>2.033505727002714E-2</v>
      </c>
      <c r="E2146" s="36">
        <v>7.51E-2</v>
      </c>
    </row>
    <row r="2147" spans="2:5" x14ac:dyDescent="0.25">
      <c r="B2147" s="71">
        <v>2</v>
      </c>
      <c r="C2147" s="39">
        <v>42227.164395382009</v>
      </c>
      <c r="D2147" s="47">
        <v>6.6072352745949314E-3</v>
      </c>
      <c r="E2147" s="36">
        <v>0.1164</v>
      </c>
    </row>
    <row r="2148" spans="2:5" x14ac:dyDescent="0.25">
      <c r="B2148" s="71">
        <v>3</v>
      </c>
      <c r="C2148" s="39">
        <v>62303.978226562998</v>
      </c>
      <c r="D2148" s="47">
        <v>9.7486309720375332E-3</v>
      </c>
      <c r="E2148" s="36">
        <v>0.11020000000000001</v>
      </c>
    </row>
    <row r="2149" spans="2:5" x14ac:dyDescent="0.25">
      <c r="B2149" s="71">
        <v>4</v>
      </c>
      <c r="C2149" s="39">
        <v>73444.416313292997</v>
      </c>
      <c r="D2149" s="47">
        <v>1.1491762355709914E-2</v>
      </c>
      <c r="E2149" s="36">
        <v>0.10249999999999999</v>
      </c>
    </row>
    <row r="2150" spans="2:5" x14ac:dyDescent="0.25">
      <c r="B2150" s="71">
        <v>5</v>
      </c>
      <c r="C2150" s="39">
        <v>330702.62362238648</v>
      </c>
      <c r="D2150" s="47">
        <v>5.1744654690521426E-2</v>
      </c>
      <c r="E2150" s="36">
        <v>4.5900000000000003E-2</v>
      </c>
    </row>
    <row r="2151" spans="2:5" x14ac:dyDescent="0.25">
      <c r="B2151" s="71">
        <v>6</v>
      </c>
      <c r="C2151" s="39">
        <v>130071.37606735597</v>
      </c>
      <c r="D2151" s="47">
        <v>2.0352116853513447E-2</v>
      </c>
      <c r="E2151" s="36">
        <v>7.1999999999999995E-2</v>
      </c>
    </row>
    <row r="2152" spans="2:5" x14ac:dyDescent="0.25">
      <c r="B2152" s="71">
        <v>7</v>
      </c>
      <c r="C2152" s="39">
        <v>292700.09828829498</v>
      </c>
      <c r="D2152" s="47">
        <v>4.5798443773774282E-2</v>
      </c>
      <c r="E2152" s="36">
        <v>4.9099999999999998E-2</v>
      </c>
    </row>
    <row r="2153" spans="2:5" x14ac:dyDescent="0.25">
      <c r="B2153" s="71">
        <v>8</v>
      </c>
      <c r="C2153" s="39">
        <v>727459.05944248673</v>
      </c>
      <c r="D2153" s="47">
        <v>0.11382467251098893</v>
      </c>
      <c r="E2153" s="36">
        <v>2.9700000000000001E-2</v>
      </c>
    </row>
    <row r="2154" spans="2:5" x14ac:dyDescent="0.25">
      <c r="B2154" s="71">
        <v>9</v>
      </c>
      <c r="C2154" s="39">
        <v>661779.51341535454</v>
      </c>
      <c r="D2154" s="47">
        <v>0.10354787037323263</v>
      </c>
      <c r="E2154" s="36">
        <v>3.1800000000000002E-2</v>
      </c>
    </row>
    <row r="2155" spans="2:5" x14ac:dyDescent="0.25">
      <c r="B2155" s="35" t="s">
        <v>661</v>
      </c>
      <c r="C2155" s="39">
        <v>3909308.7804903961</v>
      </c>
      <c r="D2155" s="47">
        <v>0.61168499575037993</v>
      </c>
      <c r="E2155" s="36">
        <v>8.3999999999999995E-3</v>
      </c>
    </row>
    <row r="2156" spans="2:5" x14ac:dyDescent="0.25">
      <c r="B2156" s="35" t="s">
        <v>1</v>
      </c>
      <c r="C2156" s="39">
        <v>13544.960427190999</v>
      </c>
      <c r="D2156" s="47">
        <v>2.1193641962214257E-3</v>
      </c>
      <c r="E2156" s="36">
        <v>0.21879999999999999</v>
      </c>
    </row>
    <row r="2157" spans="2:5" x14ac:dyDescent="0.25">
      <c r="B2157" s="35" t="s">
        <v>5</v>
      </c>
      <c r="C2157" s="39">
        <v>17544.682016773997</v>
      </c>
      <c r="D2157" s="47">
        <v>2.7451959790001381E-3</v>
      </c>
      <c r="E2157" s="36">
        <v>0.2094</v>
      </c>
    </row>
    <row r="2158" spans="2:5" ht="15.75" thickBot="1" x14ac:dyDescent="0.3">
      <c r="B2158" s="37" t="s">
        <v>17</v>
      </c>
      <c r="C2158" s="49">
        <f>SUM(C2146:C2157)</f>
        <v>6391049.00013885</v>
      </c>
      <c r="D2158" s="55">
        <v>1</v>
      </c>
      <c r="E2158" s="38">
        <v>0</v>
      </c>
    </row>
    <row r="2159" spans="2:5" x14ac:dyDescent="0.25">
      <c r="B2159" s="25"/>
      <c r="C2159" s="26"/>
      <c r="D2159" s="27"/>
      <c r="E2159" s="22"/>
    </row>
    <row r="2160" spans="2:5" x14ac:dyDescent="0.25">
      <c r="B2160" s="25"/>
      <c r="C2160" s="26"/>
      <c r="D2160" s="27"/>
      <c r="E2160" s="22"/>
    </row>
    <row r="2161" spans="2:5" x14ac:dyDescent="0.25">
      <c r="B2161" s="25"/>
      <c r="C2161" s="26"/>
      <c r="D2161" s="27"/>
      <c r="E2161" s="22"/>
    </row>
    <row r="2162" spans="2:5" x14ac:dyDescent="0.25">
      <c r="B2162" s="25"/>
      <c r="C2162" s="26"/>
      <c r="D2162" s="27"/>
      <c r="E2162" s="22"/>
    </row>
    <row r="2163" spans="2:5" x14ac:dyDescent="0.25">
      <c r="B2163" s="25"/>
      <c r="C2163" s="26"/>
      <c r="D2163" s="27"/>
      <c r="E2163" s="22"/>
    </row>
    <row r="2164" spans="2:5" x14ac:dyDescent="0.25">
      <c r="B2164" s="25"/>
      <c r="C2164" s="26"/>
      <c r="D2164" s="27"/>
      <c r="E2164" s="22"/>
    </row>
    <row r="2168" spans="2:5" ht="15.75" thickBot="1" x14ac:dyDescent="0.3"/>
    <row r="2169" spans="2:5" ht="24" x14ac:dyDescent="0.25">
      <c r="B2169" s="61" t="s">
        <v>279</v>
      </c>
      <c r="C2169" s="62" t="s">
        <v>658</v>
      </c>
      <c r="D2169" s="62" t="s">
        <v>659</v>
      </c>
      <c r="E2169" s="63" t="s">
        <v>613</v>
      </c>
    </row>
    <row r="2170" spans="2:5" x14ac:dyDescent="0.25">
      <c r="B2170" s="71" t="s">
        <v>660</v>
      </c>
      <c r="C2170" s="39">
        <v>1085058.5168809402</v>
      </c>
      <c r="D2170" s="47">
        <v>0.16977784348975708</v>
      </c>
      <c r="E2170" s="36">
        <v>2.3099999999999999E-2</v>
      </c>
    </row>
    <row r="2171" spans="2:5" x14ac:dyDescent="0.25">
      <c r="B2171" s="71">
        <v>2</v>
      </c>
      <c r="C2171" s="39">
        <v>401824.67096811882</v>
      </c>
      <c r="D2171" s="47">
        <v>6.2873038676340851E-2</v>
      </c>
      <c r="E2171" s="36">
        <v>4.1799999999999997E-2</v>
      </c>
    </row>
    <row r="2172" spans="2:5" x14ac:dyDescent="0.25">
      <c r="B2172" s="71">
        <v>3</v>
      </c>
      <c r="C2172" s="39">
        <v>471781.90750429145</v>
      </c>
      <c r="D2172" s="47">
        <v>7.381916607024018E-2</v>
      </c>
      <c r="E2172" s="36">
        <v>3.8300000000000001E-2</v>
      </c>
    </row>
    <row r="2173" spans="2:5" x14ac:dyDescent="0.25">
      <c r="B2173" s="71">
        <v>4</v>
      </c>
      <c r="C2173" s="39">
        <v>441936.37482054526</v>
      </c>
      <c r="D2173" s="47">
        <v>6.9149270301470792E-2</v>
      </c>
      <c r="E2173" s="36">
        <v>3.9300000000000002E-2</v>
      </c>
    </row>
    <row r="2174" spans="2:5" x14ac:dyDescent="0.25">
      <c r="B2174" s="71">
        <v>5</v>
      </c>
      <c r="C2174" s="39">
        <v>1439715.9466106542</v>
      </c>
      <c r="D2174" s="47">
        <v>0.22527067881647875</v>
      </c>
      <c r="E2174" s="36">
        <v>1.9699999999999999E-2</v>
      </c>
    </row>
    <row r="2175" spans="2:5" x14ac:dyDescent="0.25">
      <c r="B2175" s="71">
        <v>6</v>
      </c>
      <c r="C2175" s="39">
        <v>514220.05226949503</v>
      </c>
      <c r="D2175" s="47">
        <v>8.0459413197790236E-2</v>
      </c>
      <c r="E2175" s="36">
        <v>3.6700000000000003E-2</v>
      </c>
    </row>
    <row r="2176" spans="2:5" x14ac:dyDescent="0.25">
      <c r="B2176" s="71">
        <v>7</v>
      </c>
      <c r="C2176" s="39">
        <v>572615.26710633643</v>
      </c>
      <c r="D2176" s="47">
        <v>8.9596444510736326E-2</v>
      </c>
      <c r="E2176" s="36">
        <v>3.4200000000000001E-2</v>
      </c>
    </row>
    <row r="2177" spans="2:5" x14ac:dyDescent="0.25">
      <c r="B2177" s="71">
        <v>8</v>
      </c>
      <c r="C2177" s="39">
        <v>688354.98663249542</v>
      </c>
      <c r="D2177" s="47">
        <v>0.10770610374252203</v>
      </c>
      <c r="E2177" s="36">
        <v>3.0599999999999999E-2</v>
      </c>
    </row>
    <row r="2178" spans="2:5" x14ac:dyDescent="0.25">
      <c r="B2178" s="71">
        <v>9</v>
      </c>
      <c r="C2178" s="39">
        <v>254732.08573577492</v>
      </c>
      <c r="D2178" s="47">
        <v>3.9857633031798241E-2</v>
      </c>
      <c r="E2178" s="36">
        <v>5.3199999999999997E-2</v>
      </c>
    </row>
    <row r="2179" spans="2:5" x14ac:dyDescent="0.25">
      <c r="B2179" s="71" t="s">
        <v>661</v>
      </c>
      <c r="C2179" s="39">
        <v>476611.73480264173</v>
      </c>
      <c r="D2179" s="47">
        <v>7.4574883527303223E-2</v>
      </c>
      <c r="E2179" s="36">
        <v>3.5700000000000003E-2</v>
      </c>
    </row>
    <row r="2180" spans="2:5" x14ac:dyDescent="0.25">
      <c r="B2180" s="35" t="s">
        <v>1</v>
      </c>
      <c r="C2180" s="39">
        <v>16749.801383841997</v>
      </c>
      <c r="D2180" s="47">
        <v>2.6208219313414941E-3</v>
      </c>
      <c r="E2180" s="36">
        <v>0.18360000000000001</v>
      </c>
    </row>
    <row r="2181" spans="2:5" x14ac:dyDescent="0.25">
      <c r="B2181" s="35" t="s">
        <v>5</v>
      </c>
      <c r="C2181" s="39">
        <v>27447.655423632001</v>
      </c>
      <c r="D2181" s="47">
        <v>4.2947027042095475E-3</v>
      </c>
      <c r="E2181" s="36">
        <v>0.17499999999999999</v>
      </c>
    </row>
    <row r="2182" spans="2:5" ht="15.75" thickBot="1" x14ac:dyDescent="0.3">
      <c r="B2182" s="37" t="s">
        <v>17</v>
      </c>
      <c r="C2182" s="49">
        <v>6391048.9999999842</v>
      </c>
      <c r="D2182" s="55">
        <v>1</v>
      </c>
      <c r="E2182" s="38">
        <v>0</v>
      </c>
    </row>
    <row r="2183" spans="2:5" x14ac:dyDescent="0.25">
      <c r="B2183" s="25"/>
      <c r="C2183" s="26"/>
      <c r="D2183" s="27"/>
      <c r="E2183" s="22"/>
    </row>
    <row r="2184" spans="2:5" x14ac:dyDescent="0.25">
      <c r="B2184" s="25"/>
      <c r="C2184" s="26"/>
      <c r="D2184" s="27"/>
      <c r="E2184" s="22"/>
    </row>
    <row r="2185" spans="2:5" x14ac:dyDescent="0.25">
      <c r="B2185" s="25"/>
      <c r="C2185" s="26"/>
      <c r="D2185" s="27"/>
      <c r="E2185" s="22"/>
    </row>
    <row r="2186" spans="2:5" x14ac:dyDescent="0.25">
      <c r="B2186" s="25"/>
      <c r="C2186" s="26"/>
      <c r="D2186" s="27"/>
      <c r="E2186" s="22"/>
    </row>
    <row r="2187" spans="2:5" x14ac:dyDescent="0.25">
      <c r="B2187" s="25"/>
      <c r="C2187" s="26"/>
      <c r="D2187" s="27"/>
      <c r="E2187" s="22"/>
    </row>
    <row r="2188" spans="2:5" x14ac:dyDescent="0.25">
      <c r="B2188" s="25"/>
      <c r="C2188" s="26"/>
      <c r="D2188" s="27"/>
      <c r="E2188" s="22"/>
    </row>
    <row r="2192" spans="2:5" ht="15.75" thickBot="1" x14ac:dyDescent="0.3"/>
    <row r="2193" spans="2:5" ht="36" x14ac:dyDescent="0.25">
      <c r="B2193" s="61" t="s">
        <v>280</v>
      </c>
      <c r="C2193" s="62" t="s">
        <v>658</v>
      </c>
      <c r="D2193" s="62" t="s">
        <v>659</v>
      </c>
      <c r="E2193" s="63" t="s">
        <v>613</v>
      </c>
    </row>
    <row r="2194" spans="2:5" x14ac:dyDescent="0.25">
      <c r="B2194" s="71" t="s">
        <v>660</v>
      </c>
      <c r="C2194" s="39">
        <v>764697.75241908361</v>
      </c>
      <c r="D2194" s="47">
        <v>0.11965136746760528</v>
      </c>
      <c r="E2194" s="36">
        <v>2.81E-2</v>
      </c>
    </row>
    <row r="2195" spans="2:5" x14ac:dyDescent="0.25">
      <c r="B2195" s="71">
        <v>2</v>
      </c>
      <c r="C2195" s="39">
        <v>255451.43713682095</v>
      </c>
      <c r="D2195" s="47">
        <v>3.9970189108434549E-2</v>
      </c>
      <c r="E2195" s="36">
        <v>5.3100000000000001E-2</v>
      </c>
    </row>
    <row r="2196" spans="2:5" x14ac:dyDescent="0.25">
      <c r="B2196" s="71">
        <v>3</v>
      </c>
      <c r="C2196" s="39">
        <v>324922.22296255891</v>
      </c>
      <c r="D2196" s="47">
        <v>5.0840202125738712E-2</v>
      </c>
      <c r="E2196" s="36">
        <v>4.6399999999999997E-2</v>
      </c>
    </row>
    <row r="2197" spans="2:5" x14ac:dyDescent="0.25">
      <c r="B2197" s="71">
        <v>4</v>
      </c>
      <c r="C2197" s="39">
        <v>369660.55517273094</v>
      </c>
      <c r="D2197" s="47">
        <v>5.784035690615115E-2</v>
      </c>
      <c r="E2197" s="36">
        <v>4.4900000000000002E-2</v>
      </c>
    </row>
    <row r="2198" spans="2:5" x14ac:dyDescent="0.25">
      <c r="B2198" s="71">
        <v>5</v>
      </c>
      <c r="C2198" s="39">
        <v>1070432.8287277129</v>
      </c>
      <c r="D2198" s="47">
        <v>0.16748937908384975</v>
      </c>
      <c r="E2198" s="36">
        <v>2.4E-2</v>
      </c>
    </row>
    <row r="2199" spans="2:5" x14ac:dyDescent="0.25">
      <c r="B2199" s="71">
        <v>6</v>
      </c>
      <c r="C2199" s="39">
        <v>482247.43457678985</v>
      </c>
      <c r="D2199" s="47">
        <v>7.5456694912887298E-2</v>
      </c>
      <c r="E2199" s="36">
        <v>3.7999999999999999E-2</v>
      </c>
    </row>
    <row r="2200" spans="2:5" x14ac:dyDescent="0.25">
      <c r="B2200" s="71">
        <v>7</v>
      </c>
      <c r="C2200" s="39">
        <v>558314.41751147551</v>
      </c>
      <c r="D2200" s="47">
        <v>8.7358807216052756E-2</v>
      </c>
      <c r="E2200" s="36">
        <v>3.4799999999999998E-2</v>
      </c>
    </row>
    <row r="2201" spans="2:5" x14ac:dyDescent="0.25">
      <c r="B2201" s="71">
        <v>8</v>
      </c>
      <c r="C2201" s="39">
        <v>750638.85841387499</v>
      </c>
      <c r="D2201" s="47">
        <v>0.1174515886824789</v>
      </c>
      <c r="E2201" s="36">
        <v>2.9499999999999998E-2</v>
      </c>
    </row>
    <row r="2202" spans="2:5" x14ac:dyDescent="0.25">
      <c r="B2202" s="71">
        <v>9</v>
      </c>
      <c r="C2202" s="39">
        <v>269789.78919858992</v>
      </c>
      <c r="D2202" s="47">
        <v>4.2213694370474862E-2</v>
      </c>
      <c r="E2202" s="36">
        <v>5.0599999999999999E-2</v>
      </c>
    </row>
    <row r="2203" spans="2:5" x14ac:dyDescent="0.25">
      <c r="B2203" s="71" t="s">
        <v>661</v>
      </c>
      <c r="C2203" s="39">
        <v>662884.78484920983</v>
      </c>
      <c r="D2203" s="47">
        <v>0.10372081090832025</v>
      </c>
      <c r="E2203" s="36">
        <v>3.1E-2</v>
      </c>
    </row>
    <row r="2204" spans="2:5" x14ac:dyDescent="0.25">
      <c r="B2204" s="35" t="s">
        <v>1</v>
      </c>
      <c r="C2204" s="39">
        <v>25923.915675749995</v>
      </c>
      <c r="D2204" s="47">
        <v>4.0562849189838511E-3</v>
      </c>
      <c r="E2204" s="36">
        <v>0.14360000000000001</v>
      </c>
    </row>
    <row r="2205" spans="2:5" x14ac:dyDescent="0.25">
      <c r="B2205" s="35" t="s">
        <v>5</v>
      </c>
      <c r="C2205" s="39">
        <v>856085.00349417259</v>
      </c>
      <c r="D2205" s="47">
        <v>0.13395062429901178</v>
      </c>
      <c r="E2205" s="36">
        <v>2.4500000000000001E-2</v>
      </c>
    </row>
    <row r="2206" spans="2:5" ht="15.75" thickBot="1" x14ac:dyDescent="0.3">
      <c r="B2206" s="37" t="s">
        <v>17</v>
      </c>
      <c r="C2206" s="49">
        <v>6391048.9999999842</v>
      </c>
      <c r="D2206" s="55">
        <v>1</v>
      </c>
      <c r="E2206" s="38">
        <v>0</v>
      </c>
    </row>
    <row r="2216" spans="2:5" ht="15.75" thickBot="1" x14ac:dyDescent="0.3"/>
    <row r="2217" spans="2:5" ht="24" x14ac:dyDescent="0.25">
      <c r="B2217" s="61" t="s">
        <v>281</v>
      </c>
      <c r="C2217" s="62" t="s">
        <v>658</v>
      </c>
      <c r="D2217" s="62" t="s">
        <v>659</v>
      </c>
      <c r="E2217" s="63" t="s">
        <v>613</v>
      </c>
    </row>
    <row r="2218" spans="2:5" x14ac:dyDescent="0.25">
      <c r="B2218" s="35" t="s">
        <v>282</v>
      </c>
      <c r="C2218" s="39">
        <v>3265747.4171754522</v>
      </c>
      <c r="D2218" s="47">
        <v>0.51098769812350164</v>
      </c>
      <c r="E2218" s="36">
        <v>1.04E-2</v>
      </c>
    </row>
    <row r="2219" spans="2:5" x14ac:dyDescent="0.25">
      <c r="B2219" s="35" t="s">
        <v>283</v>
      </c>
      <c r="C2219" s="39">
        <v>2010916.7519688495</v>
      </c>
      <c r="D2219" s="47">
        <v>0.31464580414344562</v>
      </c>
      <c r="E2219" s="36">
        <v>1.5599999999999999E-2</v>
      </c>
    </row>
    <row r="2220" spans="2:5" x14ac:dyDescent="0.25">
      <c r="B2220" s="35" t="s">
        <v>285</v>
      </c>
      <c r="C2220" s="39">
        <v>629718.22281347029</v>
      </c>
      <c r="D2220" s="47">
        <v>9.8531277541416162E-2</v>
      </c>
      <c r="E2220" s="36">
        <v>3.2199999999999999E-2</v>
      </c>
    </row>
    <row r="2221" spans="2:5" x14ac:dyDescent="0.25">
      <c r="B2221" s="35" t="s">
        <v>284</v>
      </c>
      <c r="C2221" s="39">
        <v>251633.59874897511</v>
      </c>
      <c r="D2221" s="47">
        <v>3.93728163785802E-2</v>
      </c>
      <c r="E2221" s="36">
        <v>5.3499999999999999E-2</v>
      </c>
    </row>
    <row r="2222" spans="2:5" x14ac:dyDescent="0.25">
      <c r="B2222" s="35" t="s">
        <v>288</v>
      </c>
      <c r="C2222" s="39">
        <v>132138.93870790902</v>
      </c>
      <c r="D2222" s="47">
        <v>2.0675625973926727E-2</v>
      </c>
      <c r="E2222" s="36">
        <v>7.5600000000000001E-2</v>
      </c>
    </row>
    <row r="2223" spans="2:5" x14ac:dyDescent="0.25">
      <c r="B2223" s="35" t="s">
        <v>287</v>
      </c>
      <c r="C2223" s="39">
        <v>27382.379066189995</v>
      </c>
      <c r="D2223" s="47">
        <v>4.2844889885205288E-3</v>
      </c>
      <c r="E2223" s="36">
        <v>0.1668</v>
      </c>
    </row>
    <row r="2224" spans="2:5" x14ac:dyDescent="0.25">
      <c r="B2224" s="35" t="s">
        <v>286</v>
      </c>
      <c r="C2224" s="39">
        <v>18955.726908200002</v>
      </c>
      <c r="D2224" s="47">
        <v>2.9659805311754313E-3</v>
      </c>
      <c r="E2224" s="36">
        <v>0.19719999999999999</v>
      </c>
    </row>
    <row r="2225" spans="2:5" x14ac:dyDescent="0.25">
      <c r="B2225" s="35" t="s">
        <v>1</v>
      </c>
      <c r="C2225" s="39">
        <v>54555.964749792998</v>
      </c>
      <c r="D2225" s="47">
        <v>8.536308319433604E-3</v>
      </c>
      <c r="E2225" s="36">
        <v>0.114</v>
      </c>
    </row>
    <row r="2226" spans="2:5" ht="15.75" thickBot="1" x14ac:dyDescent="0.3">
      <c r="B2226" s="37" t="s">
        <v>17</v>
      </c>
      <c r="C2226" s="49">
        <f>SUM(C2218:C2225)</f>
        <v>6391049.0001388388</v>
      </c>
      <c r="D2226" s="55">
        <v>1</v>
      </c>
      <c r="E2226" s="38">
        <v>0</v>
      </c>
    </row>
    <row r="2227" spans="2:5" x14ac:dyDescent="0.25">
      <c r="B2227" s="25"/>
      <c r="C2227" s="26"/>
      <c r="D2227" s="27"/>
      <c r="E2227" s="22"/>
    </row>
    <row r="2228" spans="2:5" x14ac:dyDescent="0.25">
      <c r="B2228" s="25"/>
      <c r="C2228" s="26"/>
      <c r="D2228" s="27"/>
      <c r="E2228" s="22"/>
    </row>
    <row r="2229" spans="2:5" x14ac:dyDescent="0.25">
      <c r="B2229" s="25"/>
      <c r="C2229" s="26"/>
      <c r="D2229" s="27"/>
      <c r="E2229" s="22"/>
    </row>
    <row r="2230" spans="2:5" x14ac:dyDescent="0.25">
      <c r="B2230" s="25"/>
      <c r="C2230" s="26"/>
      <c r="D2230" s="27"/>
      <c r="E2230" s="22"/>
    </row>
    <row r="2231" spans="2:5" x14ac:dyDescent="0.25">
      <c r="B2231" s="25"/>
      <c r="C2231" s="26"/>
      <c r="D2231" s="27"/>
      <c r="E2231" s="22"/>
    </row>
    <row r="2232" spans="2:5" x14ac:dyDescent="0.25">
      <c r="B2232" s="25"/>
      <c r="C2232" s="26"/>
      <c r="D2232" s="27"/>
      <c r="E2232" s="22"/>
    </row>
    <row r="2233" spans="2:5" x14ac:dyDescent="0.25">
      <c r="B2233" s="25"/>
      <c r="C2233" s="26"/>
      <c r="D2233" s="27"/>
      <c r="E2233" s="22"/>
    </row>
    <row r="2234" spans="2:5" x14ac:dyDescent="0.25">
      <c r="B2234" s="25"/>
      <c r="C2234" s="26"/>
      <c r="D2234" s="27"/>
      <c r="E2234" s="22"/>
    </row>
    <row r="2236" spans="2:5" ht="15.75" thickBot="1" x14ac:dyDescent="0.3"/>
    <row r="2237" spans="2:5" ht="48" x14ac:dyDescent="0.25">
      <c r="B2237" s="61" t="s">
        <v>289</v>
      </c>
      <c r="C2237" s="62" t="s">
        <v>658</v>
      </c>
      <c r="D2237" s="62" t="s">
        <v>659</v>
      </c>
      <c r="E2237" s="63" t="s">
        <v>613</v>
      </c>
    </row>
    <row r="2238" spans="2:5" x14ac:dyDescent="0.25">
      <c r="B2238" s="35" t="s">
        <v>30</v>
      </c>
      <c r="C2238" s="39">
        <v>543546.23889872956</v>
      </c>
      <c r="D2238" s="47">
        <v>8.5048047493755968E-2</v>
      </c>
      <c r="E2238" s="36">
        <v>3.4299999999999997E-2</v>
      </c>
    </row>
    <row r="2239" spans="2:5" x14ac:dyDescent="0.25">
      <c r="B2239" s="35" t="s">
        <v>31</v>
      </c>
      <c r="C2239" s="39">
        <v>2529868.994293483</v>
      </c>
      <c r="D2239" s="47">
        <v>0.39584565761247087</v>
      </c>
      <c r="E2239" s="36">
        <v>1.3100000000000001E-2</v>
      </c>
    </row>
    <row r="2240" spans="2:5" x14ac:dyDescent="0.25">
      <c r="B2240" s="35" t="s">
        <v>32</v>
      </c>
      <c r="C2240" s="39">
        <v>2696318.9943347061</v>
      </c>
      <c r="D2240" s="47">
        <v>0.42188989542657723</v>
      </c>
      <c r="E2240" s="36">
        <v>1.24E-2</v>
      </c>
    </row>
    <row r="2241" spans="2:5" x14ac:dyDescent="0.25">
      <c r="B2241" s="35" t="s">
        <v>33</v>
      </c>
      <c r="C2241" s="39">
        <v>438210.06900316704</v>
      </c>
      <c r="D2241" s="47">
        <v>6.8566219566404088E-2</v>
      </c>
      <c r="E2241" s="36">
        <v>3.7100000000000001E-2</v>
      </c>
    </row>
    <row r="2242" spans="2:5" x14ac:dyDescent="0.25">
      <c r="B2242" s="35" t="s">
        <v>1</v>
      </c>
      <c r="C2242" s="39">
        <v>183104.70360875514</v>
      </c>
      <c r="D2242" s="47">
        <v>2.8650179900792085E-2</v>
      </c>
      <c r="E2242" s="36">
        <v>6.2399999999999997E-2</v>
      </c>
    </row>
    <row r="2243" spans="2:5" ht="15.75" thickBot="1" x14ac:dyDescent="0.3">
      <c r="B2243" s="37" t="s">
        <v>17</v>
      </c>
      <c r="C2243" s="49">
        <v>6391048.9999999842</v>
      </c>
      <c r="D2243" s="55">
        <v>1</v>
      </c>
      <c r="E2243" s="38">
        <v>0</v>
      </c>
    </row>
    <row r="2244" spans="2:5" x14ac:dyDescent="0.25">
      <c r="B2244" s="25"/>
      <c r="C2244" s="26"/>
      <c r="D2244" s="27"/>
      <c r="E2244" s="22"/>
    </row>
    <row r="2245" spans="2:5" x14ac:dyDescent="0.25">
      <c r="B2245" s="25"/>
      <c r="C2245" s="26"/>
      <c r="D2245" s="27"/>
      <c r="E2245" s="22"/>
    </row>
    <row r="2246" spans="2:5" x14ac:dyDescent="0.25">
      <c r="B2246" s="25"/>
      <c r="C2246" s="26"/>
      <c r="D2246" s="27"/>
      <c r="E2246" s="22"/>
    </row>
    <row r="2247" spans="2:5" x14ac:dyDescent="0.25">
      <c r="B2247" s="25"/>
      <c r="C2247" s="26"/>
      <c r="D2247" s="27"/>
      <c r="E2247" s="22"/>
    </row>
    <row r="2248" spans="2:5" x14ac:dyDescent="0.25">
      <c r="B2248" s="25"/>
      <c r="C2248" s="26"/>
      <c r="D2248" s="27"/>
      <c r="E2248" s="22"/>
    </row>
    <row r="2249" spans="2:5" x14ac:dyDescent="0.25">
      <c r="B2249" s="25"/>
      <c r="C2249" s="26"/>
      <c r="D2249" s="27"/>
      <c r="E2249" s="22"/>
    </row>
    <row r="2250" spans="2:5" x14ac:dyDescent="0.25">
      <c r="B2250" s="25"/>
      <c r="C2250" s="26"/>
      <c r="D2250" s="27"/>
      <c r="E2250" s="22"/>
    </row>
    <row r="2253" spans="2:5" ht="15.75" thickBot="1" x14ac:dyDescent="0.3"/>
    <row r="2254" spans="2:5" ht="48" x14ac:dyDescent="0.25">
      <c r="B2254" s="61" t="s">
        <v>290</v>
      </c>
      <c r="C2254" s="62" t="s">
        <v>658</v>
      </c>
      <c r="D2254" s="62" t="s">
        <v>659</v>
      </c>
      <c r="E2254" s="63" t="s">
        <v>613</v>
      </c>
    </row>
    <row r="2255" spans="2:5" x14ac:dyDescent="0.25">
      <c r="B2255" s="35" t="s">
        <v>30</v>
      </c>
      <c r="C2255" s="39">
        <v>562842.71702519897</v>
      </c>
      <c r="D2255" s="47">
        <v>8.806734497153311E-2</v>
      </c>
      <c r="E2255" s="36">
        <v>3.1699999999999999E-2</v>
      </c>
    </row>
    <row r="2256" spans="2:5" x14ac:dyDescent="0.25">
      <c r="B2256" s="35" t="s">
        <v>31</v>
      </c>
      <c r="C2256" s="39">
        <v>2162004.8073968887</v>
      </c>
      <c r="D2256" s="47">
        <v>0.33828637636011261</v>
      </c>
      <c r="E2256" s="36">
        <v>1.47E-2</v>
      </c>
    </row>
    <row r="2257" spans="2:5" x14ac:dyDescent="0.25">
      <c r="B2257" s="35" t="s">
        <v>32</v>
      </c>
      <c r="C2257" s="39">
        <v>2980632.9697148302</v>
      </c>
      <c r="D2257" s="47">
        <v>0.46637617230756306</v>
      </c>
      <c r="E2257" s="36">
        <v>1.12E-2</v>
      </c>
    </row>
    <row r="2258" spans="2:5" x14ac:dyDescent="0.25">
      <c r="B2258" s="35" t="s">
        <v>33</v>
      </c>
      <c r="C2258" s="39">
        <v>388667.94932341587</v>
      </c>
      <c r="D2258" s="47">
        <v>6.0814421750634742E-2</v>
      </c>
      <c r="E2258" s="36">
        <v>0.04</v>
      </c>
    </row>
    <row r="2259" spans="2:5" x14ac:dyDescent="0.25">
      <c r="B2259" s="35" t="s">
        <v>1</v>
      </c>
      <c r="C2259" s="39">
        <v>296900.55667849025</v>
      </c>
      <c r="D2259" s="47">
        <v>4.6455684610154035E-2</v>
      </c>
      <c r="E2259" s="36">
        <v>4.8300000000000003E-2</v>
      </c>
    </row>
    <row r="2260" spans="2:5" ht="15.75" thickBot="1" x14ac:dyDescent="0.3">
      <c r="B2260" s="37" t="s">
        <v>17</v>
      </c>
      <c r="C2260" s="49">
        <v>6391048.9999999842</v>
      </c>
      <c r="D2260" s="55">
        <v>1</v>
      </c>
      <c r="E2260" s="38">
        <v>0</v>
      </c>
    </row>
    <row r="2261" spans="2:5" x14ac:dyDescent="0.25">
      <c r="B2261" s="25"/>
      <c r="C2261" s="26"/>
      <c r="D2261" s="27"/>
      <c r="E2261" s="22"/>
    </row>
    <row r="2262" spans="2:5" x14ac:dyDescent="0.25">
      <c r="B2262" s="25"/>
      <c r="C2262" s="26"/>
      <c r="D2262" s="27"/>
      <c r="E2262" s="22"/>
    </row>
    <row r="2263" spans="2:5" x14ac:dyDescent="0.25">
      <c r="B2263" s="25"/>
      <c r="C2263" s="26"/>
      <c r="D2263" s="27"/>
      <c r="E2263" s="22"/>
    </row>
    <row r="2264" spans="2:5" x14ac:dyDescent="0.25">
      <c r="B2264" s="25"/>
      <c r="C2264" s="26"/>
      <c r="D2264" s="27"/>
      <c r="E2264" s="22"/>
    </row>
    <row r="2265" spans="2:5" x14ac:dyDescent="0.25">
      <c r="B2265" s="25"/>
      <c r="C2265" s="26"/>
      <c r="D2265" s="27"/>
      <c r="E2265" s="22"/>
    </row>
    <row r="2266" spans="2:5" x14ac:dyDescent="0.25">
      <c r="B2266" s="25"/>
      <c r="C2266" s="26"/>
      <c r="D2266" s="27"/>
      <c r="E2266" s="22"/>
    </row>
    <row r="2267" spans="2:5" x14ac:dyDescent="0.25">
      <c r="B2267" s="25"/>
      <c r="C2267" s="26"/>
      <c r="D2267" s="27"/>
      <c r="E2267" s="22"/>
    </row>
    <row r="2268" spans="2:5" x14ac:dyDescent="0.25">
      <c r="B2268" s="25"/>
      <c r="C2268" s="26"/>
      <c r="D2268" s="27"/>
      <c r="E2268" s="22"/>
    </row>
    <row r="2270" spans="2:5" ht="15.75" thickBot="1" x14ac:dyDescent="0.3"/>
    <row r="2271" spans="2:5" ht="36" x14ac:dyDescent="0.25">
      <c r="B2271" s="61" t="s">
        <v>291</v>
      </c>
      <c r="C2271" s="62" t="s">
        <v>658</v>
      </c>
      <c r="D2271" s="62" t="s">
        <v>659</v>
      </c>
      <c r="E2271" s="63" t="s">
        <v>613</v>
      </c>
    </row>
    <row r="2272" spans="2:5" x14ac:dyDescent="0.25">
      <c r="B2272" s="35" t="s">
        <v>30</v>
      </c>
      <c r="C2272" s="39">
        <v>483608.89129043568</v>
      </c>
      <c r="D2272" s="47">
        <v>7.5669720460589451E-2</v>
      </c>
      <c r="E2272" s="36">
        <v>3.5700000000000003E-2</v>
      </c>
    </row>
    <row r="2273" spans="2:5" x14ac:dyDescent="0.25">
      <c r="B2273" s="35" t="s">
        <v>31</v>
      </c>
      <c r="C2273" s="39">
        <v>2320916.0267710285</v>
      </c>
      <c r="D2273" s="47">
        <v>0.36315102993586945</v>
      </c>
      <c r="E2273" s="36">
        <v>1.41E-2</v>
      </c>
    </row>
    <row r="2274" spans="2:5" x14ac:dyDescent="0.25">
      <c r="B2274" s="35" t="s">
        <v>32</v>
      </c>
      <c r="C2274" s="39">
        <v>3072638.9908937402</v>
      </c>
      <c r="D2274" s="47">
        <v>0.48077224737707219</v>
      </c>
      <c r="E2274" s="36">
        <v>1.0999999999999999E-2</v>
      </c>
    </row>
    <row r="2275" spans="2:5" x14ac:dyDescent="0.25">
      <c r="B2275" s="35" t="s">
        <v>33</v>
      </c>
      <c r="C2275" s="39">
        <v>384403.18468532432</v>
      </c>
      <c r="D2275" s="47">
        <v>6.0147118990477699E-2</v>
      </c>
      <c r="E2275" s="36">
        <v>3.9699999999999999E-2</v>
      </c>
    </row>
    <row r="2276" spans="2:5" x14ac:dyDescent="0.25">
      <c r="B2276" s="35" t="s">
        <v>1</v>
      </c>
      <c r="C2276" s="39">
        <v>129481.90649831196</v>
      </c>
      <c r="D2276" s="47">
        <v>2.025988323599132E-2</v>
      </c>
      <c r="E2276" s="36">
        <v>7.6499999999999999E-2</v>
      </c>
    </row>
    <row r="2277" spans="2:5" ht="15.75" thickBot="1" x14ac:dyDescent="0.3">
      <c r="B2277" s="37" t="s">
        <v>17</v>
      </c>
      <c r="C2277" s="49">
        <v>6391048.9999999842</v>
      </c>
      <c r="D2277" s="55">
        <v>1</v>
      </c>
      <c r="E2277" s="38">
        <v>0</v>
      </c>
    </row>
    <row r="2278" spans="2:5" x14ac:dyDescent="0.25">
      <c r="B2278" s="25"/>
      <c r="C2278" s="26"/>
      <c r="D2278" s="27"/>
      <c r="E2278" s="22"/>
    </row>
    <row r="2279" spans="2:5" x14ac:dyDescent="0.25">
      <c r="B2279" s="25"/>
      <c r="C2279" s="26"/>
      <c r="D2279" s="27"/>
      <c r="E2279" s="22"/>
    </row>
    <row r="2280" spans="2:5" x14ac:dyDescent="0.25">
      <c r="B2280" s="25"/>
      <c r="C2280" s="26"/>
      <c r="D2280" s="27"/>
      <c r="E2280" s="22"/>
    </row>
    <row r="2281" spans="2:5" x14ac:dyDescent="0.25">
      <c r="B2281" s="25"/>
      <c r="C2281" s="26"/>
      <c r="D2281" s="27"/>
      <c r="E2281" s="22"/>
    </row>
    <row r="2282" spans="2:5" x14ac:dyDescent="0.25">
      <c r="B2282" s="25"/>
      <c r="C2282" s="26"/>
      <c r="D2282" s="27"/>
      <c r="E2282" s="22"/>
    </row>
    <row r="2283" spans="2:5" x14ac:dyDescent="0.25">
      <c r="B2283" s="25"/>
      <c r="C2283" s="26"/>
      <c r="D2283" s="27"/>
      <c r="E2283" s="22"/>
    </row>
    <row r="2284" spans="2:5" x14ac:dyDescent="0.25">
      <c r="B2284" s="25"/>
      <c r="C2284" s="26"/>
      <c r="D2284" s="27"/>
      <c r="E2284" s="22"/>
    </row>
    <row r="2285" spans="2:5" x14ac:dyDescent="0.25">
      <c r="B2285" s="25"/>
      <c r="C2285" s="26"/>
      <c r="D2285" s="27"/>
      <c r="E2285" s="22"/>
    </row>
    <row r="2287" spans="2:5" ht="15.75" thickBot="1" x14ac:dyDescent="0.3"/>
    <row r="2288" spans="2:5" ht="48" x14ac:dyDescent="0.25">
      <c r="B2288" s="61" t="s">
        <v>292</v>
      </c>
      <c r="C2288" s="62" t="s">
        <v>658</v>
      </c>
      <c r="D2288" s="62" t="s">
        <v>659</v>
      </c>
      <c r="E2288" s="63" t="s">
        <v>613</v>
      </c>
    </row>
    <row r="2289" spans="2:5" x14ac:dyDescent="0.25">
      <c r="B2289" s="35" t="s">
        <v>30</v>
      </c>
      <c r="C2289" s="39">
        <v>948218.94906739646</v>
      </c>
      <c r="D2289" s="47">
        <v>0.14836671554963782</v>
      </c>
      <c r="E2289" s="36">
        <v>2.46E-2</v>
      </c>
    </row>
    <row r="2290" spans="2:5" x14ac:dyDescent="0.25">
      <c r="B2290" s="35" t="s">
        <v>31</v>
      </c>
      <c r="C2290" s="39">
        <v>3592318.0878117648</v>
      </c>
      <c r="D2290" s="47">
        <v>0.56208583093850872</v>
      </c>
      <c r="E2290" s="36">
        <v>9.4000000000000004E-3</v>
      </c>
    </row>
    <row r="2291" spans="2:5" x14ac:dyDescent="0.25">
      <c r="B2291" s="35" t="s">
        <v>32</v>
      </c>
      <c r="C2291" s="39">
        <v>1473879.2911281688</v>
      </c>
      <c r="D2291" s="47">
        <v>0.23061617757838349</v>
      </c>
      <c r="E2291" s="36">
        <v>1.9599999999999999E-2</v>
      </c>
    </row>
    <row r="2292" spans="2:5" x14ac:dyDescent="0.25">
      <c r="B2292" s="35" t="s">
        <v>33</v>
      </c>
      <c r="C2292" s="39">
        <v>182861.71374113808</v>
      </c>
      <c r="D2292" s="47">
        <v>2.8612159558965292E-2</v>
      </c>
      <c r="E2292" s="36">
        <v>5.7599999999999998E-2</v>
      </c>
    </row>
    <row r="2293" spans="2:5" x14ac:dyDescent="0.25">
      <c r="B2293" s="35" t="s">
        <v>1</v>
      </c>
      <c r="C2293" s="39">
        <v>193770.95839036719</v>
      </c>
      <c r="D2293" s="47">
        <v>3.0319116374504039E-2</v>
      </c>
      <c r="E2293" s="36">
        <v>6.0999999999999999E-2</v>
      </c>
    </row>
    <row r="2294" spans="2:5" ht="15.75" thickBot="1" x14ac:dyDescent="0.3">
      <c r="B2294" s="37" t="s">
        <v>17</v>
      </c>
      <c r="C2294" s="49">
        <v>6391048.9999999842</v>
      </c>
      <c r="D2294" s="55">
        <v>1</v>
      </c>
      <c r="E2294" s="38">
        <v>0</v>
      </c>
    </row>
    <row r="2295" spans="2:5" x14ac:dyDescent="0.25">
      <c r="B2295" s="25"/>
      <c r="C2295" s="26"/>
      <c r="D2295" s="27"/>
      <c r="E2295" s="22"/>
    </row>
    <row r="2296" spans="2:5" x14ac:dyDescent="0.25">
      <c r="B2296" s="25"/>
      <c r="C2296" s="26"/>
      <c r="D2296" s="27"/>
      <c r="E2296" s="22"/>
    </row>
    <row r="2297" spans="2:5" x14ac:dyDescent="0.25">
      <c r="B2297" s="25"/>
      <c r="C2297" s="26"/>
      <c r="D2297" s="27"/>
      <c r="E2297" s="22"/>
    </row>
    <row r="2299" spans="2:5" x14ac:dyDescent="0.25">
      <c r="B2299" s="25"/>
      <c r="C2299" s="26"/>
      <c r="D2299" s="27"/>
      <c r="E2299" s="22"/>
    </row>
    <row r="2300" spans="2:5" x14ac:dyDescent="0.25">
      <c r="B2300" s="25"/>
      <c r="C2300" s="26"/>
      <c r="D2300" s="27"/>
      <c r="E2300" s="22"/>
    </row>
    <row r="2301" spans="2:5" x14ac:dyDescent="0.25">
      <c r="B2301" s="25"/>
      <c r="C2301" s="26"/>
      <c r="D2301" s="27"/>
      <c r="E2301" s="22"/>
    </row>
    <row r="2302" spans="2:5" x14ac:dyDescent="0.25">
      <c r="B2302" s="25"/>
      <c r="C2302" s="26"/>
      <c r="D2302" s="27"/>
      <c r="E2302" s="22"/>
    </row>
    <row r="2304" spans="2:5" ht="15.75" thickBot="1" x14ac:dyDescent="0.3"/>
    <row r="2305" spans="2:5" ht="60" x14ac:dyDescent="0.25">
      <c r="B2305" s="61" t="s">
        <v>293</v>
      </c>
      <c r="C2305" s="62" t="s">
        <v>658</v>
      </c>
      <c r="D2305" s="62" t="s">
        <v>659</v>
      </c>
      <c r="E2305" s="63" t="s">
        <v>613</v>
      </c>
    </row>
    <row r="2306" spans="2:5" x14ac:dyDescent="0.25">
      <c r="B2306" s="35" t="s">
        <v>30</v>
      </c>
      <c r="C2306" s="39">
        <v>842583.23928604869</v>
      </c>
      <c r="D2306" s="47">
        <v>0.13183801896492178</v>
      </c>
      <c r="E2306" s="36">
        <v>2.5899999999999999E-2</v>
      </c>
    </row>
    <row r="2307" spans="2:5" x14ac:dyDescent="0.25">
      <c r="B2307" s="35" t="s">
        <v>31</v>
      </c>
      <c r="C2307" s="39">
        <v>2933327.4616851723</v>
      </c>
      <c r="D2307" s="47">
        <v>0.45897433451401304</v>
      </c>
      <c r="E2307" s="36">
        <v>1.15E-2</v>
      </c>
    </row>
    <row r="2308" spans="2:5" x14ac:dyDescent="0.25">
      <c r="B2308" s="35" t="s">
        <v>32</v>
      </c>
      <c r="C2308" s="39">
        <v>2209562.1994348434</v>
      </c>
      <c r="D2308" s="47">
        <v>0.34572762615133174</v>
      </c>
      <c r="E2308" s="36">
        <v>1.43E-2</v>
      </c>
    </row>
    <row r="2309" spans="2:5" x14ac:dyDescent="0.25">
      <c r="B2309" s="35" t="s">
        <v>33</v>
      </c>
      <c r="C2309" s="39">
        <v>223515.04507644632</v>
      </c>
      <c r="D2309" s="47">
        <v>3.4973139006067806E-2</v>
      </c>
      <c r="E2309" s="36">
        <v>5.0799999999999998E-2</v>
      </c>
    </row>
    <row r="2310" spans="2:5" x14ac:dyDescent="0.25">
      <c r="B2310" s="35" t="s">
        <v>1</v>
      </c>
      <c r="C2310" s="39">
        <v>182061.05465631708</v>
      </c>
      <c r="D2310" s="47">
        <v>2.8486881363663771E-2</v>
      </c>
      <c r="E2310" s="36">
        <v>6.3700000000000007E-2</v>
      </c>
    </row>
    <row r="2311" spans="2:5" ht="15.75" thickBot="1" x14ac:dyDescent="0.3">
      <c r="B2311" s="37" t="s">
        <v>17</v>
      </c>
      <c r="C2311" s="49">
        <v>6391048.9999999842</v>
      </c>
      <c r="D2311" s="55">
        <v>1</v>
      </c>
      <c r="E2311" s="38">
        <v>0</v>
      </c>
    </row>
    <row r="2312" spans="2:5" x14ac:dyDescent="0.25">
      <c r="B2312" s="25"/>
      <c r="C2312" s="26"/>
      <c r="D2312" s="27"/>
      <c r="E2312" s="22"/>
    </row>
    <row r="2313" spans="2:5" x14ac:dyDescent="0.25">
      <c r="B2313" s="25"/>
      <c r="C2313" s="26"/>
      <c r="D2313" s="27"/>
      <c r="E2313" s="22"/>
    </row>
    <row r="2314" spans="2:5" x14ac:dyDescent="0.25">
      <c r="B2314" s="25"/>
      <c r="C2314" s="26"/>
      <c r="D2314" s="27"/>
      <c r="E2314" s="22"/>
    </row>
    <row r="2316" spans="2:5" x14ac:dyDescent="0.25">
      <c r="B2316" s="25"/>
      <c r="C2316" s="26"/>
      <c r="D2316" s="27"/>
      <c r="E2316" s="22"/>
    </row>
    <row r="2317" spans="2:5" x14ac:dyDescent="0.25">
      <c r="B2317" s="25"/>
      <c r="C2317" s="26"/>
      <c r="D2317" s="27"/>
      <c r="E2317" s="22"/>
    </row>
    <row r="2318" spans="2:5" x14ac:dyDescent="0.25">
      <c r="B2318" s="25"/>
      <c r="C2318" s="26"/>
      <c r="D2318" s="27"/>
      <c r="E2318" s="22"/>
    </row>
    <row r="2319" spans="2:5" x14ac:dyDescent="0.25">
      <c r="B2319" s="25"/>
      <c r="C2319" s="26"/>
      <c r="D2319" s="27"/>
      <c r="E2319" s="22"/>
    </row>
    <row r="2321" spans="2:5" ht="15.75" thickBot="1" x14ac:dyDescent="0.3"/>
    <row r="2322" spans="2:5" ht="48" x14ac:dyDescent="0.25">
      <c r="B2322" s="61" t="s">
        <v>294</v>
      </c>
      <c r="C2322" s="62" t="s">
        <v>658</v>
      </c>
      <c r="D2322" s="62" t="s">
        <v>659</v>
      </c>
      <c r="E2322" s="63" t="s">
        <v>613</v>
      </c>
    </row>
    <row r="2323" spans="2:5" x14ac:dyDescent="0.25">
      <c r="B2323" s="35" t="s">
        <v>30</v>
      </c>
      <c r="C2323" s="39">
        <v>1145087.3659097848</v>
      </c>
      <c r="D2323" s="47">
        <v>0.17917048764371996</v>
      </c>
      <c r="E2323" s="36">
        <v>2.1600000000000001E-2</v>
      </c>
    </row>
    <row r="2324" spans="2:5" x14ac:dyDescent="0.25">
      <c r="B2324" s="35" t="s">
        <v>31</v>
      </c>
      <c r="C2324" s="39">
        <v>4318391.9998912299</v>
      </c>
      <c r="D2324" s="47">
        <v>0.67569377105345563</v>
      </c>
      <c r="E2324" s="36">
        <v>7.1999999999999998E-3</v>
      </c>
    </row>
    <row r="2325" spans="2:5" x14ac:dyDescent="0.25">
      <c r="B2325" s="35" t="s">
        <v>32</v>
      </c>
      <c r="C2325" s="39">
        <v>692262.87363086152</v>
      </c>
      <c r="D2325" s="47">
        <v>0.10831756627367789</v>
      </c>
      <c r="E2325" s="36">
        <v>0.03</v>
      </c>
    </row>
    <row r="2326" spans="2:5" x14ac:dyDescent="0.25">
      <c r="B2326" s="35" t="s">
        <v>33</v>
      </c>
      <c r="C2326" s="39">
        <v>78203.012207201056</v>
      </c>
      <c r="D2326" s="47">
        <v>1.2236334317809511E-2</v>
      </c>
      <c r="E2326" s="36">
        <v>9.0300000000000005E-2</v>
      </c>
    </row>
    <row r="2327" spans="2:5" x14ac:dyDescent="0.25">
      <c r="B2327" s="35" t="s">
        <v>1</v>
      </c>
      <c r="C2327" s="39">
        <v>157103.74849978401</v>
      </c>
      <c r="D2327" s="47">
        <v>2.4581840711340355E-2</v>
      </c>
      <c r="E2327" s="36">
        <v>6.6299999999999998E-2</v>
      </c>
    </row>
    <row r="2328" spans="2:5" ht="15.75" thickBot="1" x14ac:dyDescent="0.3">
      <c r="B2328" s="37" t="s">
        <v>17</v>
      </c>
      <c r="C2328" s="49">
        <v>6391048.9999999842</v>
      </c>
      <c r="D2328" s="55">
        <v>1</v>
      </c>
      <c r="E2328" s="38">
        <v>0</v>
      </c>
    </row>
    <row r="2329" spans="2:5" x14ac:dyDescent="0.25">
      <c r="B2329" s="25"/>
      <c r="C2329" s="26"/>
      <c r="D2329" s="27"/>
      <c r="E2329" s="22"/>
    </row>
    <row r="2330" spans="2:5" x14ac:dyDescent="0.25">
      <c r="B2330" s="25"/>
      <c r="C2330" s="26"/>
      <c r="D2330" s="27"/>
      <c r="E2330" s="22"/>
    </row>
    <row r="2331" spans="2:5" x14ac:dyDescent="0.25">
      <c r="B2331" s="25"/>
      <c r="C2331" s="26"/>
      <c r="D2331" s="27"/>
      <c r="E2331" s="22"/>
    </row>
    <row r="2332" spans="2:5" x14ac:dyDescent="0.25">
      <c r="B2332" s="25"/>
      <c r="C2332" s="26"/>
      <c r="D2332" s="27"/>
      <c r="E2332" s="22"/>
    </row>
    <row r="2333" spans="2:5" x14ac:dyDescent="0.25">
      <c r="B2333" s="25"/>
      <c r="C2333" s="26"/>
      <c r="D2333" s="27"/>
      <c r="E2333" s="22"/>
    </row>
    <row r="2334" spans="2:5" x14ac:dyDescent="0.25">
      <c r="B2334" s="25"/>
      <c r="C2334" s="26"/>
      <c r="D2334" s="27"/>
      <c r="E2334" s="22"/>
    </row>
    <row r="2335" spans="2:5" x14ac:dyDescent="0.25">
      <c r="B2335" s="25"/>
      <c r="C2335" s="26"/>
      <c r="D2335" s="27"/>
      <c r="E2335" s="22"/>
    </row>
    <row r="2336" spans="2:5" x14ac:dyDescent="0.25">
      <c r="B2336" s="25"/>
      <c r="C2336" s="26"/>
      <c r="D2336" s="27"/>
      <c r="E2336" s="22"/>
    </row>
    <row r="2338" spans="2:5" ht="15.75" thickBot="1" x14ac:dyDescent="0.3"/>
    <row r="2339" spans="2:5" ht="36" x14ac:dyDescent="0.25">
      <c r="B2339" s="61" t="s">
        <v>295</v>
      </c>
      <c r="C2339" s="62" t="s">
        <v>658</v>
      </c>
      <c r="D2339" s="62" t="s">
        <v>659</v>
      </c>
      <c r="E2339" s="63" t="s">
        <v>613</v>
      </c>
    </row>
    <row r="2340" spans="2:5" x14ac:dyDescent="0.25">
      <c r="B2340" s="35" t="s">
        <v>30</v>
      </c>
      <c r="C2340" s="39">
        <v>964917.11474636476</v>
      </c>
      <c r="D2340" s="47">
        <v>0.15097945810232449</v>
      </c>
      <c r="E2340" s="36">
        <v>2.4400000000000002E-2</v>
      </c>
    </row>
    <row r="2341" spans="2:5" x14ac:dyDescent="0.25">
      <c r="B2341" s="35" t="s">
        <v>31</v>
      </c>
      <c r="C2341" s="39">
        <v>3524545.3518909435</v>
      </c>
      <c r="D2341" s="47">
        <v>0.55148150981386246</v>
      </c>
      <c r="E2341" s="36">
        <v>9.4999999999999998E-3</v>
      </c>
    </row>
    <row r="2342" spans="2:5" x14ac:dyDescent="0.25">
      <c r="B2342" s="35" t="s">
        <v>32</v>
      </c>
      <c r="C2342" s="39">
        <v>1456030.978997869</v>
      </c>
      <c r="D2342" s="47">
        <v>0.22782347294884425</v>
      </c>
      <c r="E2342" s="36">
        <v>1.9400000000000001E-2</v>
      </c>
    </row>
    <row r="2343" spans="2:5" x14ac:dyDescent="0.25">
      <c r="B2343" s="35" t="s">
        <v>33</v>
      </c>
      <c r="C2343" s="39">
        <v>132736.21697143614</v>
      </c>
      <c r="D2343" s="47">
        <v>2.0769081408787912E-2</v>
      </c>
      <c r="E2343" s="36">
        <v>6.8199999999999997E-2</v>
      </c>
    </row>
    <row r="2344" spans="2:5" x14ac:dyDescent="0.25">
      <c r="B2344" s="35" t="s">
        <v>1</v>
      </c>
      <c r="C2344" s="39">
        <v>312819.33753222181</v>
      </c>
      <c r="D2344" s="47">
        <v>4.8946477726180174E-2</v>
      </c>
      <c r="E2344" s="36">
        <v>4.7100000000000003E-2</v>
      </c>
    </row>
    <row r="2345" spans="2:5" ht="15.75" thickBot="1" x14ac:dyDescent="0.3">
      <c r="B2345" s="37" t="s">
        <v>17</v>
      </c>
      <c r="C2345" s="49">
        <f>SUM(C2340:C2344)</f>
        <v>6391049.000138836</v>
      </c>
      <c r="D2345" s="55">
        <v>1</v>
      </c>
      <c r="E2345" s="38">
        <v>0</v>
      </c>
    </row>
    <row r="2346" spans="2:5" x14ac:dyDescent="0.25">
      <c r="B2346" s="25"/>
      <c r="C2346" s="26"/>
      <c r="D2346" s="27"/>
      <c r="E2346" s="22"/>
    </row>
    <row r="2347" spans="2:5" x14ac:dyDescent="0.25">
      <c r="B2347" s="25"/>
      <c r="C2347" s="26"/>
      <c r="D2347" s="27"/>
      <c r="E2347" s="22"/>
    </row>
    <row r="2349" spans="2:5" x14ac:dyDescent="0.25">
      <c r="B2349" s="25"/>
      <c r="C2349" s="26"/>
      <c r="D2349" s="27"/>
      <c r="E2349" s="22"/>
    </row>
    <row r="2350" spans="2:5" x14ac:dyDescent="0.25">
      <c r="B2350" s="25"/>
      <c r="C2350" s="26"/>
      <c r="D2350" s="27"/>
      <c r="E2350" s="22"/>
    </row>
    <row r="2351" spans="2:5" x14ac:dyDescent="0.25">
      <c r="B2351" s="25"/>
      <c r="C2351" s="26"/>
      <c r="D2351" s="27"/>
      <c r="E2351" s="22"/>
    </row>
    <row r="2352" spans="2:5" x14ac:dyDescent="0.25">
      <c r="B2352" s="25"/>
      <c r="C2352" s="26"/>
      <c r="D2352" s="27"/>
      <c r="E2352" s="22"/>
    </row>
    <row r="2353" spans="2:5" x14ac:dyDescent="0.25">
      <c r="B2353" s="25"/>
      <c r="C2353" s="26"/>
      <c r="D2353" s="27"/>
      <c r="E2353" s="22"/>
    </row>
    <row r="2355" spans="2:5" ht="15.75" thickBot="1" x14ac:dyDescent="0.3"/>
    <row r="2356" spans="2:5" ht="48" x14ac:dyDescent="0.25">
      <c r="B2356" s="61" t="s">
        <v>296</v>
      </c>
      <c r="C2356" s="62" t="s">
        <v>658</v>
      </c>
      <c r="D2356" s="62" t="s">
        <v>659</v>
      </c>
      <c r="E2356" s="63" t="s">
        <v>613</v>
      </c>
    </row>
    <row r="2357" spans="2:5" x14ac:dyDescent="0.25">
      <c r="B2357" s="35" t="s">
        <v>30</v>
      </c>
      <c r="C2357" s="39">
        <v>876328.26414689829</v>
      </c>
      <c r="D2357" s="47">
        <v>0.13711806373693283</v>
      </c>
      <c r="E2357" s="36">
        <v>2.4500000000000001E-2</v>
      </c>
    </row>
    <row r="2358" spans="2:5" x14ac:dyDescent="0.25">
      <c r="B2358" s="35" t="s">
        <v>31</v>
      </c>
      <c r="C2358" s="39">
        <v>3164205.4712726842</v>
      </c>
      <c r="D2358" s="47">
        <v>0.49509954800908962</v>
      </c>
      <c r="E2358" s="36">
        <v>1.06E-2</v>
      </c>
    </row>
    <row r="2359" spans="2:5" x14ac:dyDescent="0.25">
      <c r="B2359" s="35" t="s">
        <v>32</v>
      </c>
      <c r="C2359" s="39">
        <v>1931629.7220326352</v>
      </c>
      <c r="D2359" s="47">
        <v>0.30223985483301291</v>
      </c>
      <c r="E2359" s="36">
        <v>1.5900000000000001E-2</v>
      </c>
    </row>
    <row r="2360" spans="2:5" x14ac:dyDescent="0.25">
      <c r="B2360" s="35" t="s">
        <v>33</v>
      </c>
      <c r="C2360" s="39">
        <v>287141.37107800413</v>
      </c>
      <c r="D2360" s="47">
        <v>4.4928676195686537E-2</v>
      </c>
      <c r="E2360" s="36">
        <v>5.0500000000000003E-2</v>
      </c>
    </row>
    <row r="2361" spans="2:5" x14ac:dyDescent="0.25">
      <c r="B2361" s="35" t="s">
        <v>1</v>
      </c>
      <c r="C2361" s="39">
        <v>131744.17160861799</v>
      </c>
      <c r="D2361" s="47">
        <v>2.0613857225278039E-2</v>
      </c>
      <c r="E2361" s="36">
        <v>7.3200000000000001E-2</v>
      </c>
    </row>
    <row r="2362" spans="2:5" ht="15.75" thickBot="1" x14ac:dyDescent="0.3">
      <c r="B2362" s="37" t="s">
        <v>17</v>
      </c>
      <c r="C2362" s="49">
        <f>SUM(C2357:C2361)</f>
        <v>6391049.0001388397</v>
      </c>
      <c r="D2362" s="55">
        <v>1</v>
      </c>
      <c r="E2362" s="38">
        <v>0</v>
      </c>
    </row>
    <row r="2363" spans="2:5" x14ac:dyDescent="0.25">
      <c r="B2363" s="25"/>
      <c r="C2363" s="26"/>
      <c r="D2363" s="27"/>
      <c r="E2363" s="22"/>
    </row>
    <row r="2364" spans="2:5" x14ac:dyDescent="0.25">
      <c r="B2364" s="25"/>
      <c r="C2364" s="26"/>
      <c r="D2364" s="27"/>
      <c r="E2364" s="22"/>
    </row>
    <row r="2365" spans="2:5" x14ac:dyDescent="0.25">
      <c r="B2365" s="25"/>
      <c r="C2365" s="26"/>
      <c r="D2365" s="27"/>
      <c r="E2365" s="22"/>
    </row>
    <row r="2366" spans="2:5" x14ac:dyDescent="0.25">
      <c r="B2366" s="25"/>
      <c r="C2366" s="26"/>
      <c r="D2366" s="27"/>
      <c r="E2366" s="22"/>
    </row>
    <row r="2367" spans="2:5" x14ac:dyDescent="0.25">
      <c r="B2367" s="25"/>
      <c r="C2367" s="26"/>
      <c r="D2367" s="27"/>
      <c r="E2367" s="22"/>
    </row>
    <row r="2368" spans="2:5" x14ac:dyDescent="0.25">
      <c r="B2368" s="25"/>
      <c r="C2368" s="26"/>
      <c r="D2368" s="27"/>
      <c r="E2368" s="22"/>
    </row>
    <row r="2369" spans="2:5" x14ac:dyDescent="0.25">
      <c r="B2369" s="25"/>
      <c r="C2369" s="26"/>
      <c r="D2369" s="27"/>
      <c r="E2369" s="22"/>
    </row>
    <row r="2370" spans="2:5" x14ac:dyDescent="0.25">
      <c r="B2370" s="25"/>
      <c r="C2370" s="26"/>
      <c r="D2370" s="27"/>
      <c r="E2370" s="22"/>
    </row>
    <row r="2372" spans="2:5" ht="15.75" thickBot="1" x14ac:dyDescent="0.3"/>
    <row r="2373" spans="2:5" ht="48" x14ac:dyDescent="0.25">
      <c r="B2373" s="61" t="s">
        <v>297</v>
      </c>
      <c r="C2373" s="62" t="s">
        <v>658</v>
      </c>
      <c r="D2373" s="62" t="s">
        <v>659</v>
      </c>
      <c r="E2373" s="63" t="s">
        <v>613</v>
      </c>
    </row>
    <row r="2374" spans="2:5" x14ac:dyDescent="0.25">
      <c r="B2374" s="35" t="s">
        <v>30</v>
      </c>
      <c r="C2374" s="39">
        <v>1106342.7746853684</v>
      </c>
      <c r="D2374" s="47">
        <v>0.17310816654063113</v>
      </c>
      <c r="E2374" s="36">
        <v>2.2100000000000002E-2</v>
      </c>
    </row>
    <row r="2375" spans="2:5" x14ac:dyDescent="0.25">
      <c r="B2375" s="35" t="s">
        <v>31</v>
      </c>
      <c r="C2375" s="39">
        <v>4046833.5122918682</v>
      </c>
      <c r="D2375" s="47">
        <v>0.63320333050238775</v>
      </c>
      <c r="E2375" s="36">
        <v>7.9000000000000008E-3</v>
      </c>
    </row>
    <row r="2376" spans="2:5" x14ac:dyDescent="0.25">
      <c r="B2376" s="35" t="s">
        <v>32</v>
      </c>
      <c r="C2376" s="39">
        <v>886738.95939225634</v>
      </c>
      <c r="D2376" s="47">
        <v>0.13874701310739329</v>
      </c>
      <c r="E2376" s="36">
        <v>2.5899999999999999E-2</v>
      </c>
    </row>
    <row r="2377" spans="2:5" x14ac:dyDescent="0.25">
      <c r="B2377" s="35" t="s">
        <v>33</v>
      </c>
      <c r="C2377" s="39">
        <v>152087.80723349011</v>
      </c>
      <c r="D2377" s="47">
        <v>2.3797002218287816E-2</v>
      </c>
      <c r="E2377" s="36">
        <v>6.5500000000000003E-2</v>
      </c>
    </row>
    <row r="2378" spans="2:5" x14ac:dyDescent="0.25">
      <c r="B2378" s="35" t="s">
        <v>1</v>
      </c>
      <c r="C2378" s="39">
        <v>199045.94653584616</v>
      </c>
      <c r="D2378" s="47">
        <v>3.1144487631298411E-2</v>
      </c>
      <c r="E2378" s="36">
        <v>5.9400000000000001E-2</v>
      </c>
    </row>
    <row r="2379" spans="2:5" ht="15.75" thickBot="1" x14ac:dyDescent="0.3">
      <c r="B2379" s="37" t="s">
        <v>17</v>
      </c>
      <c r="C2379" s="49">
        <v>6391048.9999999842</v>
      </c>
      <c r="D2379" s="55">
        <v>1</v>
      </c>
      <c r="E2379" s="38">
        <v>0</v>
      </c>
    </row>
    <row r="2380" spans="2:5" x14ac:dyDescent="0.25">
      <c r="B2380" s="25"/>
      <c r="C2380" s="26"/>
      <c r="D2380" s="27"/>
      <c r="E2380" s="22"/>
    </row>
    <row r="2381" spans="2:5" x14ac:dyDescent="0.25">
      <c r="B2381" s="25"/>
      <c r="C2381" s="26"/>
      <c r="D2381" s="27"/>
      <c r="E2381" s="22"/>
    </row>
    <row r="2382" spans="2:5" x14ac:dyDescent="0.25">
      <c r="B2382" s="25"/>
      <c r="C2382" s="26"/>
      <c r="D2382" s="27"/>
      <c r="E2382" s="22"/>
    </row>
    <row r="2383" spans="2:5" x14ac:dyDescent="0.25">
      <c r="B2383" s="25"/>
      <c r="C2383" s="26"/>
      <c r="D2383" s="27"/>
      <c r="E2383" s="22"/>
    </row>
    <row r="2384" spans="2:5" x14ac:dyDescent="0.25">
      <c r="B2384" s="25"/>
      <c r="C2384" s="26"/>
      <c r="D2384" s="27"/>
      <c r="E2384" s="22"/>
    </row>
    <row r="2385" spans="2:5" x14ac:dyDescent="0.25">
      <c r="B2385" s="25"/>
      <c r="C2385" s="26"/>
      <c r="D2385" s="27"/>
      <c r="E2385" s="22"/>
    </row>
    <row r="2386" spans="2:5" x14ac:dyDescent="0.25">
      <c r="B2386" s="25"/>
      <c r="C2386" s="26"/>
      <c r="D2386" s="27"/>
      <c r="E2386" s="22"/>
    </row>
    <row r="2387" spans="2:5" x14ac:dyDescent="0.25">
      <c r="B2387" s="25"/>
      <c r="C2387" s="26"/>
      <c r="D2387" s="27"/>
      <c r="E2387" s="22"/>
    </row>
    <row r="2388" spans="2:5" x14ac:dyDescent="0.25">
      <c r="B2388" s="25"/>
      <c r="C2388" s="26"/>
      <c r="D2388" s="27"/>
      <c r="E2388" s="22"/>
    </row>
    <row r="2391" spans="2:5" ht="15.75" thickBot="1" x14ac:dyDescent="0.3"/>
    <row r="2392" spans="2:5" ht="36" x14ac:dyDescent="0.25">
      <c r="B2392" s="61" t="s">
        <v>298</v>
      </c>
      <c r="C2392" s="62" t="s">
        <v>658</v>
      </c>
      <c r="D2392" s="62" t="s">
        <v>659</v>
      </c>
      <c r="E2392" s="63" t="s">
        <v>613</v>
      </c>
    </row>
    <row r="2393" spans="2:5" x14ac:dyDescent="0.25">
      <c r="B2393" s="35" t="s">
        <v>31</v>
      </c>
      <c r="C2393" s="39">
        <v>2039821.8707690458</v>
      </c>
      <c r="D2393" s="47">
        <v>0.31916855444618442</v>
      </c>
      <c r="E2393" s="36">
        <v>1.54E-2</v>
      </c>
    </row>
    <row r="2394" spans="2:5" x14ac:dyDescent="0.25">
      <c r="B2394" s="35" t="s">
        <v>32</v>
      </c>
      <c r="C2394" s="39">
        <v>4203086.401559568</v>
      </c>
      <c r="D2394" s="47">
        <v>0.65765203825980056</v>
      </c>
      <c r="E2394" s="36">
        <v>7.6E-3</v>
      </c>
    </row>
    <row r="2395" spans="2:5" x14ac:dyDescent="0.25">
      <c r="B2395" s="35" t="s">
        <v>1</v>
      </c>
      <c r="C2395" s="39">
        <v>148140.72781026596</v>
      </c>
      <c r="D2395" s="47">
        <v>2.3179407294021331E-2</v>
      </c>
      <c r="E2395" s="36">
        <v>7.2099999999999997E-2</v>
      </c>
    </row>
    <row r="2396" spans="2:5" ht="15.75" thickBot="1" x14ac:dyDescent="0.3">
      <c r="B2396" s="37" t="s">
        <v>17</v>
      </c>
      <c r="C2396" s="49">
        <f>SUM(C2393:C2395)</f>
        <v>6391049.0001388788</v>
      </c>
      <c r="D2396" s="55">
        <v>1</v>
      </c>
      <c r="E2396" s="38">
        <v>0</v>
      </c>
    </row>
    <row r="2397" spans="2:5" x14ac:dyDescent="0.25">
      <c r="B2397" s="25"/>
      <c r="C2397" s="26"/>
      <c r="D2397" s="27"/>
      <c r="E2397" s="22"/>
    </row>
    <row r="2398" spans="2:5" x14ac:dyDescent="0.25">
      <c r="B2398" s="25"/>
      <c r="C2398" s="26"/>
      <c r="D2398" s="27"/>
      <c r="E2398" s="22"/>
    </row>
    <row r="2399" spans="2:5" x14ac:dyDescent="0.25">
      <c r="B2399" s="25"/>
      <c r="C2399" s="26"/>
      <c r="D2399" s="27"/>
      <c r="E2399" s="22"/>
    </row>
    <row r="2400" spans="2:5" x14ac:dyDescent="0.25">
      <c r="B2400" s="25"/>
      <c r="C2400" s="26"/>
      <c r="D2400" s="27"/>
      <c r="E2400" s="22"/>
    </row>
    <row r="2401" spans="2:5" x14ac:dyDescent="0.25">
      <c r="B2401" s="25"/>
      <c r="C2401" s="26"/>
      <c r="D2401" s="27"/>
      <c r="E2401" s="22"/>
    </row>
    <row r="2402" spans="2:5" x14ac:dyDescent="0.25">
      <c r="B2402" s="25"/>
      <c r="C2402" s="26"/>
      <c r="D2402" s="27"/>
      <c r="E2402" s="22"/>
    </row>
    <row r="2403" spans="2:5" x14ac:dyDescent="0.25">
      <c r="B2403" s="25"/>
      <c r="C2403" s="26"/>
      <c r="D2403" s="27"/>
      <c r="E2403" s="22"/>
    </row>
    <row r="2404" spans="2:5" x14ac:dyDescent="0.25">
      <c r="B2404" s="25"/>
      <c r="C2404" s="26"/>
      <c r="D2404" s="27"/>
      <c r="E2404" s="22"/>
    </row>
    <row r="2405" spans="2:5" x14ac:dyDescent="0.25">
      <c r="B2405" s="25"/>
      <c r="C2405" s="26"/>
      <c r="D2405" s="27"/>
      <c r="E2405" s="22"/>
    </row>
    <row r="2408" spans="2:5" ht="15.75" thickBot="1" x14ac:dyDescent="0.3"/>
    <row r="2409" spans="2:5" ht="48" x14ac:dyDescent="0.25">
      <c r="B2409" s="61" t="s">
        <v>299</v>
      </c>
      <c r="C2409" s="62" t="s">
        <v>658</v>
      </c>
      <c r="D2409" s="62" t="s">
        <v>659</v>
      </c>
      <c r="E2409" s="63" t="s">
        <v>613</v>
      </c>
    </row>
    <row r="2410" spans="2:5" x14ac:dyDescent="0.25">
      <c r="B2410" s="35" t="s">
        <v>31</v>
      </c>
      <c r="C2410" s="39">
        <v>2323112.5439846334</v>
      </c>
      <c r="D2410" s="47">
        <v>0.36349471642826797</v>
      </c>
      <c r="E2410" s="36">
        <v>1.38E-2</v>
      </c>
    </row>
    <row r="2411" spans="2:5" x14ac:dyDescent="0.25">
      <c r="B2411" s="35" t="s">
        <v>32</v>
      </c>
      <c r="C2411" s="39">
        <v>3975436.3449592195</v>
      </c>
      <c r="D2411" s="47">
        <v>0.62203189881236343</v>
      </c>
      <c r="E2411" s="36">
        <v>8.0999999999999996E-3</v>
      </c>
    </row>
    <row r="2412" spans="2:5" x14ac:dyDescent="0.25">
      <c r="B2412" s="35" t="s">
        <v>1</v>
      </c>
      <c r="C2412" s="39">
        <v>92500.111195029967</v>
      </c>
      <c r="D2412" s="47">
        <v>1.4473384759375258E-2</v>
      </c>
      <c r="E2412" s="36">
        <v>9.1800000000000007E-2</v>
      </c>
    </row>
    <row r="2413" spans="2:5" ht="15.75" thickBot="1" x14ac:dyDescent="0.3">
      <c r="B2413" s="37" t="s">
        <v>17</v>
      </c>
      <c r="C2413" s="49">
        <v>6391048.9999999842</v>
      </c>
      <c r="D2413" s="55">
        <v>1</v>
      </c>
      <c r="E2413" s="38">
        <v>0</v>
      </c>
    </row>
    <row r="2414" spans="2:5" x14ac:dyDescent="0.25">
      <c r="B2414" s="25"/>
      <c r="C2414" s="26"/>
      <c r="D2414" s="27"/>
      <c r="E2414" s="22"/>
    </row>
    <row r="2415" spans="2:5" x14ac:dyDescent="0.25">
      <c r="B2415" s="25"/>
      <c r="C2415" s="26"/>
      <c r="D2415" s="27"/>
      <c r="E2415" s="22"/>
    </row>
    <row r="2416" spans="2:5" x14ac:dyDescent="0.25">
      <c r="B2416" s="25"/>
      <c r="C2416" s="26"/>
      <c r="D2416" s="27"/>
      <c r="E2416" s="22"/>
    </row>
    <row r="2417" spans="2:5" x14ac:dyDescent="0.25">
      <c r="B2417" s="25"/>
      <c r="C2417" s="26"/>
      <c r="D2417" s="27"/>
      <c r="E2417" s="22"/>
    </row>
    <row r="2418" spans="2:5" x14ac:dyDescent="0.25">
      <c r="B2418" s="25"/>
      <c r="C2418" s="26"/>
      <c r="D2418" s="27"/>
      <c r="E2418" s="22"/>
    </row>
    <row r="2419" spans="2:5" x14ac:dyDescent="0.25">
      <c r="B2419" s="25"/>
      <c r="C2419" s="26"/>
      <c r="D2419" s="27"/>
      <c r="E2419" s="22"/>
    </row>
    <row r="2420" spans="2:5" x14ac:dyDescent="0.25">
      <c r="B2420" s="25"/>
      <c r="C2420" s="26"/>
      <c r="D2420" s="27"/>
      <c r="E2420" s="22"/>
    </row>
    <row r="2421" spans="2:5" x14ac:dyDescent="0.25">
      <c r="B2421" s="25"/>
      <c r="C2421" s="26"/>
      <c r="D2421" s="27"/>
      <c r="E2421" s="22"/>
    </row>
    <row r="2422" spans="2:5" x14ac:dyDescent="0.25">
      <c r="B2422" s="25"/>
      <c r="C2422" s="26"/>
      <c r="D2422" s="27"/>
      <c r="E2422" s="22"/>
    </row>
    <row r="2423" spans="2:5" x14ac:dyDescent="0.25">
      <c r="B2423" s="25"/>
      <c r="C2423" s="26"/>
      <c r="D2423" s="27"/>
      <c r="E2423" s="22"/>
    </row>
    <row r="2425" spans="2:5" ht="15.75" thickBot="1" x14ac:dyDescent="0.3"/>
    <row r="2426" spans="2:5" ht="36" x14ac:dyDescent="0.25">
      <c r="B2426" s="61" t="s">
        <v>300</v>
      </c>
      <c r="C2426" s="62" t="s">
        <v>658</v>
      </c>
      <c r="D2426" s="62" t="s">
        <v>659</v>
      </c>
      <c r="E2426" s="63" t="s">
        <v>613</v>
      </c>
    </row>
    <row r="2427" spans="2:5" x14ac:dyDescent="0.25">
      <c r="B2427" s="35" t="s">
        <v>31</v>
      </c>
      <c r="C2427" s="39">
        <v>4272756.4934232822</v>
      </c>
      <c r="D2427" s="47">
        <v>0.66855323646094111</v>
      </c>
      <c r="E2427" s="36">
        <v>7.4000000000000003E-3</v>
      </c>
    </row>
    <row r="2428" spans="2:5" x14ac:dyDescent="0.25">
      <c r="B2428" s="35" t="s">
        <v>32</v>
      </c>
      <c r="C2428" s="39">
        <v>1957633.5197138432</v>
      </c>
      <c r="D2428" s="47">
        <v>0.30630863879643472</v>
      </c>
      <c r="E2428" s="36">
        <v>1.5800000000000002E-2</v>
      </c>
    </row>
    <row r="2429" spans="2:5" x14ac:dyDescent="0.25">
      <c r="B2429" s="35" t="s">
        <v>1</v>
      </c>
      <c r="C2429" s="39">
        <v>160658.98700175999</v>
      </c>
      <c r="D2429" s="47">
        <v>2.5138124742631423E-2</v>
      </c>
      <c r="E2429" s="36">
        <v>6.83E-2</v>
      </c>
    </row>
    <row r="2430" spans="2:5" ht="15.75" thickBot="1" x14ac:dyDescent="0.3">
      <c r="B2430" s="37" t="s">
        <v>17</v>
      </c>
      <c r="C2430" s="49">
        <v>6391048.9999999842</v>
      </c>
      <c r="D2430" s="55">
        <v>1</v>
      </c>
      <c r="E2430" s="38">
        <v>0</v>
      </c>
    </row>
    <row r="2431" spans="2:5" x14ac:dyDescent="0.25">
      <c r="B2431" s="25"/>
      <c r="C2431" s="26"/>
      <c r="D2431" s="27"/>
      <c r="E2431" s="22"/>
    </row>
    <row r="2432" spans="2:5" x14ac:dyDescent="0.25">
      <c r="B2432" s="25"/>
      <c r="C2432" s="26"/>
      <c r="D2432" s="27"/>
      <c r="E2432" s="22"/>
    </row>
    <row r="2434" spans="2:5" x14ac:dyDescent="0.25">
      <c r="B2434" s="25"/>
      <c r="C2434" s="26"/>
      <c r="D2434" s="27"/>
      <c r="E2434" s="22"/>
    </row>
    <row r="2435" spans="2:5" x14ac:dyDescent="0.25">
      <c r="B2435" s="25"/>
      <c r="C2435" s="26"/>
      <c r="D2435" s="27"/>
      <c r="E2435" s="22"/>
    </row>
    <row r="2436" spans="2:5" x14ac:dyDescent="0.25">
      <c r="B2436" s="25"/>
      <c r="C2436" s="26"/>
      <c r="D2436" s="27"/>
      <c r="E2436" s="22"/>
    </row>
    <row r="2437" spans="2:5" x14ac:dyDescent="0.25">
      <c r="B2437" s="25"/>
      <c r="C2437" s="26"/>
      <c r="D2437" s="27"/>
      <c r="E2437" s="22"/>
    </row>
    <row r="2438" spans="2:5" x14ac:dyDescent="0.25">
      <c r="B2438" s="25"/>
      <c r="C2438" s="26"/>
      <c r="D2438" s="27"/>
      <c r="E2438" s="22"/>
    </row>
    <row r="2439" spans="2:5" x14ac:dyDescent="0.25">
      <c r="B2439" s="25"/>
      <c r="C2439" s="26"/>
      <c r="D2439" s="27"/>
      <c r="E2439" s="22"/>
    </row>
    <row r="2440" spans="2:5" x14ac:dyDescent="0.25">
      <c r="B2440" s="25"/>
      <c r="C2440" s="26"/>
      <c r="D2440" s="27"/>
      <c r="E2440" s="22"/>
    </row>
    <row r="2442" spans="2:5" ht="15.75" thickBot="1" x14ac:dyDescent="0.3"/>
    <row r="2443" spans="2:5" ht="36" x14ac:dyDescent="0.25">
      <c r="B2443" s="61" t="s">
        <v>301</v>
      </c>
      <c r="C2443" s="62" t="s">
        <v>658</v>
      </c>
      <c r="D2443" s="62" t="s">
        <v>659</v>
      </c>
      <c r="E2443" s="63" t="s">
        <v>613</v>
      </c>
    </row>
    <row r="2444" spans="2:5" x14ac:dyDescent="0.25">
      <c r="B2444" s="35" t="s">
        <v>31</v>
      </c>
      <c r="C2444" s="39">
        <v>3604026.1404257044</v>
      </c>
      <c r="D2444" s="47">
        <v>0.56391777630673934</v>
      </c>
      <c r="E2444" s="36">
        <v>9.1000000000000004E-3</v>
      </c>
    </row>
    <row r="2445" spans="2:5" x14ac:dyDescent="0.25">
      <c r="B2445" s="35" t="s">
        <v>32</v>
      </c>
      <c r="C2445" s="39">
        <v>2700211.5349231996</v>
      </c>
      <c r="D2445" s="47">
        <v>0.42249895672283844</v>
      </c>
      <c r="E2445" s="36">
        <v>1.21E-2</v>
      </c>
    </row>
    <row r="2446" spans="2:5" x14ac:dyDescent="0.25">
      <c r="B2446" s="35" t="s">
        <v>1</v>
      </c>
      <c r="C2446" s="39">
        <v>86811.324789982929</v>
      </c>
      <c r="D2446" s="47">
        <v>1.3583266970429586E-2</v>
      </c>
      <c r="E2446" s="36">
        <v>9.0399999999999994E-2</v>
      </c>
    </row>
    <row r="2447" spans="2:5" ht="15.75" thickBot="1" x14ac:dyDescent="0.3">
      <c r="B2447" s="37" t="s">
        <v>17</v>
      </c>
      <c r="C2447" s="49">
        <v>6391048.9999999842</v>
      </c>
      <c r="D2447" s="55">
        <v>1</v>
      </c>
      <c r="E2447" s="38">
        <v>0</v>
      </c>
    </row>
    <row r="2448" spans="2:5" x14ac:dyDescent="0.25">
      <c r="B2448" s="25"/>
      <c r="C2448" s="26"/>
      <c r="D2448" s="28"/>
      <c r="E2448" s="22"/>
    </row>
    <row r="2449" spans="2:5" x14ac:dyDescent="0.25">
      <c r="B2449" s="25"/>
      <c r="C2449" s="26"/>
      <c r="D2449" s="28"/>
      <c r="E2449" s="22"/>
    </row>
    <row r="2450" spans="2:5" x14ac:dyDescent="0.25">
      <c r="B2450" s="25"/>
      <c r="C2450" s="26"/>
      <c r="D2450" s="28"/>
      <c r="E2450" s="22"/>
    </row>
    <row r="2451" spans="2:5" x14ac:dyDescent="0.25">
      <c r="B2451" s="25"/>
      <c r="C2451" s="26"/>
      <c r="D2451" s="28"/>
      <c r="E2451" s="22"/>
    </row>
    <row r="2452" spans="2:5" x14ac:dyDescent="0.25">
      <c r="B2452" s="25"/>
      <c r="C2452" s="26"/>
      <c r="D2452" s="28"/>
      <c r="E2452" s="22"/>
    </row>
    <row r="2453" spans="2:5" x14ac:dyDescent="0.25">
      <c r="B2453" s="25"/>
      <c r="C2453" s="26"/>
      <c r="D2453" s="28"/>
      <c r="E2453" s="22"/>
    </row>
    <row r="2455" spans="2:5" ht="15.75" thickBot="1" x14ac:dyDescent="0.3"/>
    <row r="2456" spans="2:5" ht="48" x14ac:dyDescent="0.25">
      <c r="B2456" s="61" t="s">
        <v>302</v>
      </c>
      <c r="C2456" s="62" t="s">
        <v>658</v>
      </c>
      <c r="D2456" s="62" t="s">
        <v>659</v>
      </c>
      <c r="E2456" s="63" t="s">
        <v>613</v>
      </c>
    </row>
    <row r="2457" spans="2:5" x14ac:dyDescent="0.25">
      <c r="B2457" s="35" t="s">
        <v>108</v>
      </c>
      <c r="C2457" s="39">
        <v>3132503.8210003097</v>
      </c>
      <c r="D2457" s="47">
        <v>0.49013922768113011</v>
      </c>
      <c r="E2457" s="36">
        <v>1.06E-2</v>
      </c>
    </row>
    <row r="2458" spans="2:5" x14ac:dyDescent="0.25">
      <c r="B2458" s="35" t="s">
        <v>109</v>
      </c>
      <c r="C2458" s="39">
        <v>2945521.8743104129</v>
      </c>
      <c r="D2458" s="47">
        <v>0.46088238006725102</v>
      </c>
      <c r="E2458" s="36">
        <v>1.1299999999999999E-2</v>
      </c>
    </row>
    <row r="2459" spans="2:5" x14ac:dyDescent="0.25">
      <c r="B2459" s="35" t="s">
        <v>1</v>
      </c>
      <c r="C2459" s="39">
        <v>313023.30482813797</v>
      </c>
      <c r="D2459" s="47">
        <v>4.8978392251622205E-2</v>
      </c>
      <c r="E2459" s="36">
        <v>4.7500000000000001E-2</v>
      </c>
    </row>
    <row r="2460" spans="2:5" ht="15.75" thickBot="1" x14ac:dyDescent="0.3">
      <c r="B2460" s="37" t="s">
        <v>17</v>
      </c>
      <c r="C2460" s="49">
        <v>6391048.9999999842</v>
      </c>
      <c r="D2460" s="55">
        <v>1</v>
      </c>
      <c r="E2460" s="38">
        <v>0</v>
      </c>
    </row>
    <row r="2461" spans="2:5" x14ac:dyDescent="0.25">
      <c r="B2461" s="25"/>
      <c r="C2461" s="26"/>
      <c r="D2461" s="28"/>
      <c r="E2461" s="22"/>
    </row>
    <row r="2462" spans="2:5" x14ac:dyDescent="0.25">
      <c r="B2462" s="25"/>
      <c r="C2462" s="26"/>
      <c r="D2462" s="28"/>
      <c r="E2462" s="22"/>
    </row>
    <row r="2463" spans="2:5" x14ac:dyDescent="0.25">
      <c r="B2463" s="25"/>
      <c r="C2463" s="26"/>
      <c r="D2463" s="28"/>
      <c r="E2463" s="22"/>
    </row>
    <row r="2464" spans="2:5" x14ac:dyDescent="0.25">
      <c r="B2464" s="25"/>
      <c r="C2464" s="26"/>
      <c r="D2464" s="28"/>
      <c r="E2464" s="22"/>
    </row>
    <row r="2465" spans="2:5" x14ac:dyDescent="0.25">
      <c r="B2465" s="25"/>
      <c r="C2465" s="26"/>
      <c r="D2465" s="28"/>
      <c r="E2465" s="22"/>
    </row>
    <row r="2466" spans="2:5" x14ac:dyDescent="0.25">
      <c r="B2466" s="25"/>
      <c r="C2466" s="26"/>
      <c r="D2466" s="28"/>
      <c r="E2466" s="22"/>
    </row>
    <row r="2468" spans="2:5" ht="15.75" thickBot="1" x14ac:dyDescent="0.3"/>
    <row r="2469" spans="2:5" ht="36" x14ac:dyDescent="0.25">
      <c r="B2469" s="61" t="s">
        <v>303</v>
      </c>
      <c r="C2469" s="62" t="s">
        <v>658</v>
      </c>
      <c r="D2469" s="62" t="s">
        <v>659</v>
      </c>
      <c r="E2469" s="63" t="s">
        <v>613</v>
      </c>
    </row>
    <row r="2470" spans="2:5" x14ac:dyDescent="0.25">
      <c r="B2470" s="35" t="s">
        <v>108</v>
      </c>
      <c r="C2470" s="39">
        <v>2416208.5073473617</v>
      </c>
      <c r="D2470" s="47">
        <v>0.37806133348294962</v>
      </c>
      <c r="E2470" s="36">
        <v>1.34E-2</v>
      </c>
    </row>
    <row r="2471" spans="2:5" x14ac:dyDescent="0.25">
      <c r="B2471" s="35" t="s">
        <v>109</v>
      </c>
      <c r="C2471" s="39">
        <v>3735757.9585492951</v>
      </c>
      <c r="D2471" s="47">
        <v>0.58452970059659048</v>
      </c>
      <c r="E2471" s="36">
        <v>8.8000000000000005E-3</v>
      </c>
    </row>
    <row r="2472" spans="2:5" x14ac:dyDescent="0.25">
      <c r="B2472" s="35" t="s">
        <v>1</v>
      </c>
      <c r="C2472" s="39">
        <v>239082.5342422057</v>
      </c>
      <c r="D2472" s="47">
        <v>3.7408965920463423E-2</v>
      </c>
      <c r="E2472" s="36">
        <v>5.4100000000000002E-2</v>
      </c>
    </row>
    <row r="2473" spans="2:5" ht="15.75" thickBot="1" x14ac:dyDescent="0.3">
      <c r="B2473" s="37" t="s">
        <v>17</v>
      </c>
      <c r="C2473" s="49">
        <v>6391048.9999999842</v>
      </c>
      <c r="D2473" s="55">
        <v>1</v>
      </c>
      <c r="E2473" s="38">
        <v>0</v>
      </c>
    </row>
    <row r="2474" spans="2:5" x14ac:dyDescent="0.25">
      <c r="B2474" s="25"/>
      <c r="C2474" s="26"/>
      <c r="D2474" s="28"/>
      <c r="E2474" s="22"/>
    </row>
    <row r="2475" spans="2:5" x14ac:dyDescent="0.25">
      <c r="B2475" s="25"/>
      <c r="C2475" s="26"/>
      <c r="D2475" s="28"/>
      <c r="E2475" s="22"/>
    </row>
    <row r="2476" spans="2:5" x14ac:dyDescent="0.25">
      <c r="B2476" s="25"/>
      <c r="C2476" s="26"/>
      <c r="D2476" s="28"/>
      <c r="E2476" s="22"/>
    </row>
    <row r="2477" spans="2:5" x14ac:dyDescent="0.25">
      <c r="B2477" s="25"/>
      <c r="C2477" s="26"/>
      <c r="D2477" s="28"/>
      <c r="E2477" s="22"/>
    </row>
    <row r="2478" spans="2:5" x14ac:dyDescent="0.25">
      <c r="B2478" s="25"/>
      <c r="C2478" s="26"/>
      <c r="D2478" s="28"/>
      <c r="E2478" s="22"/>
    </row>
    <row r="2479" spans="2:5" x14ac:dyDescent="0.25">
      <c r="B2479" s="25"/>
      <c r="C2479" s="26"/>
      <c r="D2479" s="28"/>
      <c r="E2479" s="22"/>
    </row>
    <row r="2481" spans="2:5" ht="15.75" thickBot="1" x14ac:dyDescent="0.3"/>
    <row r="2482" spans="2:5" ht="48" x14ac:dyDescent="0.25">
      <c r="B2482" s="61" t="s">
        <v>304</v>
      </c>
      <c r="C2482" s="62" t="s">
        <v>658</v>
      </c>
      <c r="D2482" s="62" t="s">
        <v>659</v>
      </c>
      <c r="E2482" s="63" t="s">
        <v>613</v>
      </c>
    </row>
    <row r="2483" spans="2:5" x14ac:dyDescent="0.25">
      <c r="B2483" s="35" t="s">
        <v>108</v>
      </c>
      <c r="C2483" s="39">
        <v>2760895.187414323</v>
      </c>
      <c r="D2483" s="47">
        <v>0.43199405721257106</v>
      </c>
      <c r="E2483" s="36">
        <v>1.21E-2</v>
      </c>
    </row>
    <row r="2484" spans="2:5" x14ac:dyDescent="0.25">
      <c r="B2484" s="35" t="s">
        <v>109</v>
      </c>
      <c r="C2484" s="39">
        <v>3384909.4409929146</v>
      </c>
      <c r="D2484" s="47">
        <v>0.52963284132532551</v>
      </c>
      <c r="E2484" s="36">
        <v>0.01</v>
      </c>
    </row>
    <row r="2485" spans="2:5" x14ac:dyDescent="0.25">
      <c r="B2485" s="35" t="s">
        <v>1</v>
      </c>
      <c r="C2485" s="39">
        <v>245244.37173163894</v>
      </c>
      <c r="D2485" s="47">
        <v>3.8373101462109149E-2</v>
      </c>
      <c r="E2485" s="36">
        <v>5.5E-2</v>
      </c>
    </row>
    <row r="2486" spans="2:5" ht="15.75" thickBot="1" x14ac:dyDescent="0.3">
      <c r="B2486" s="37" t="s">
        <v>17</v>
      </c>
      <c r="C2486" s="49">
        <v>6391048.9999999842</v>
      </c>
      <c r="D2486" s="55">
        <v>1</v>
      </c>
      <c r="E2486" s="38">
        <v>0</v>
      </c>
    </row>
    <row r="2487" spans="2:5" x14ac:dyDescent="0.25">
      <c r="B2487" s="25"/>
      <c r="C2487" s="26"/>
      <c r="D2487" s="27"/>
      <c r="E2487" s="22"/>
    </row>
    <row r="2488" spans="2:5" x14ac:dyDescent="0.25">
      <c r="B2488" s="25"/>
      <c r="C2488" s="26"/>
      <c r="D2488" s="27"/>
      <c r="E2488" s="22"/>
    </row>
    <row r="2489" spans="2:5" x14ac:dyDescent="0.25">
      <c r="B2489" s="25"/>
      <c r="C2489" s="26"/>
      <c r="D2489" s="27"/>
      <c r="E2489" s="22"/>
    </row>
    <row r="2490" spans="2:5" x14ac:dyDescent="0.25">
      <c r="B2490" s="25"/>
      <c r="C2490" s="26"/>
      <c r="D2490" s="27"/>
      <c r="E2490" s="22"/>
    </row>
    <row r="2491" spans="2:5" x14ac:dyDescent="0.25">
      <c r="B2491" s="25"/>
      <c r="C2491" s="26"/>
      <c r="D2491" s="27"/>
      <c r="E2491" s="22"/>
    </row>
    <row r="2492" spans="2:5" x14ac:dyDescent="0.25">
      <c r="B2492" s="25"/>
      <c r="C2492" s="26"/>
      <c r="D2492" s="27"/>
      <c r="E2492" s="22"/>
    </row>
    <row r="2493" spans="2:5" x14ac:dyDescent="0.25">
      <c r="B2493" s="25"/>
      <c r="C2493" s="26"/>
      <c r="D2493" s="27"/>
      <c r="E2493" s="22"/>
    </row>
    <row r="2495" spans="2:5" ht="15.75" thickBot="1" x14ac:dyDescent="0.3"/>
    <row r="2496" spans="2:5" ht="24" x14ac:dyDescent="0.25">
      <c r="B2496" s="61" t="s">
        <v>305</v>
      </c>
      <c r="C2496" s="62" t="s">
        <v>658</v>
      </c>
      <c r="D2496" s="62" t="s">
        <v>659</v>
      </c>
      <c r="E2496" s="63" t="s">
        <v>613</v>
      </c>
    </row>
    <row r="2497" spans="2:5" x14ac:dyDescent="0.25">
      <c r="B2497" s="35" t="s">
        <v>306</v>
      </c>
      <c r="C2497" s="39">
        <v>3483878.9407780292</v>
      </c>
      <c r="D2497" s="47">
        <v>0.54511848378917849</v>
      </c>
      <c r="E2497" s="36">
        <v>9.7000000000000003E-3</v>
      </c>
    </row>
    <row r="2498" spans="2:5" x14ac:dyDescent="0.25">
      <c r="B2498" s="35" t="s">
        <v>307</v>
      </c>
      <c r="C2498" s="39">
        <v>561511.38622408826</v>
      </c>
      <c r="D2498" s="47">
        <v>8.7859033190308813E-2</v>
      </c>
      <c r="E2498" s="36">
        <v>3.3599999999999998E-2</v>
      </c>
    </row>
    <row r="2499" spans="2:5" x14ac:dyDescent="0.25">
      <c r="B2499" s="35" t="s">
        <v>308</v>
      </c>
      <c r="C2499" s="39">
        <v>1990021.7981999388</v>
      </c>
      <c r="D2499" s="47">
        <v>0.31137639504198877</v>
      </c>
      <c r="E2499" s="36">
        <v>1.5800000000000002E-2</v>
      </c>
    </row>
    <row r="2500" spans="2:5" x14ac:dyDescent="0.25">
      <c r="B2500" s="35" t="s">
        <v>1</v>
      </c>
      <c r="C2500" s="39">
        <v>355636.87493679131</v>
      </c>
      <c r="D2500" s="47">
        <v>5.5646087978525188E-2</v>
      </c>
      <c r="E2500" s="36">
        <v>4.3200000000000002E-2</v>
      </c>
    </row>
    <row r="2501" spans="2:5" ht="15.75" thickBot="1" x14ac:dyDescent="0.3">
      <c r="B2501" s="37" t="s">
        <v>17</v>
      </c>
      <c r="C2501" s="49">
        <v>6391048.9999999842</v>
      </c>
      <c r="D2501" s="55">
        <v>1</v>
      </c>
      <c r="E2501" s="38">
        <v>0</v>
      </c>
    </row>
    <row r="2502" spans="2:5" x14ac:dyDescent="0.25">
      <c r="B2502" s="25"/>
      <c r="C2502" s="26"/>
      <c r="D2502" s="27"/>
      <c r="E2502" s="22"/>
    </row>
    <row r="2503" spans="2:5" x14ac:dyDescent="0.25">
      <c r="B2503" s="25"/>
      <c r="C2503" s="26"/>
      <c r="D2503" s="27"/>
      <c r="E2503" s="22"/>
    </row>
    <row r="2504" spans="2:5" x14ac:dyDescent="0.25">
      <c r="B2504" s="25"/>
      <c r="C2504" s="26"/>
      <c r="D2504" s="27"/>
      <c r="E2504" s="22"/>
    </row>
    <row r="2505" spans="2:5" x14ac:dyDescent="0.25">
      <c r="B2505" s="25"/>
      <c r="C2505" s="26"/>
      <c r="D2505" s="27"/>
      <c r="E2505" s="22"/>
    </row>
    <row r="2506" spans="2:5" x14ac:dyDescent="0.25">
      <c r="B2506" s="25"/>
      <c r="C2506" s="26"/>
    </row>
    <row r="2507" spans="2:5" x14ac:dyDescent="0.25">
      <c r="B2507" s="25"/>
      <c r="C2507" s="26"/>
      <c r="D2507" s="27"/>
      <c r="E2507" s="22"/>
    </row>
    <row r="2508" spans="2:5" x14ac:dyDescent="0.25">
      <c r="B2508" s="25"/>
      <c r="C2508" s="26"/>
      <c r="D2508" s="27"/>
      <c r="E2508" s="22"/>
    </row>
    <row r="2510" spans="2:5" ht="15.75" thickBot="1" x14ac:dyDescent="0.3"/>
    <row r="2511" spans="2:5" ht="24" x14ac:dyDescent="0.25">
      <c r="B2511" s="61" t="s">
        <v>309</v>
      </c>
      <c r="C2511" s="62" t="s">
        <v>658</v>
      </c>
      <c r="D2511" s="62" t="s">
        <v>659</v>
      </c>
      <c r="E2511" s="63" t="s">
        <v>613</v>
      </c>
    </row>
    <row r="2512" spans="2:5" x14ac:dyDescent="0.25">
      <c r="B2512" s="35" t="s">
        <v>108</v>
      </c>
      <c r="C2512" s="39">
        <v>2121436.2664031535</v>
      </c>
      <c r="D2512" s="47">
        <v>0.33193866395908828</v>
      </c>
      <c r="E2512" s="36">
        <v>1.5100000000000001E-2</v>
      </c>
    </row>
    <row r="2513" spans="2:5" x14ac:dyDescent="0.25">
      <c r="B2513" s="35" t="s">
        <v>109</v>
      </c>
      <c r="C2513" s="39">
        <v>3870660.2849465371</v>
      </c>
      <c r="D2513" s="47">
        <v>0.60563771062660454</v>
      </c>
      <c r="E2513" s="36">
        <v>8.6E-3</v>
      </c>
    </row>
    <row r="2514" spans="2:5" x14ac:dyDescent="0.25">
      <c r="B2514" s="35" t="s">
        <v>1</v>
      </c>
      <c r="C2514" s="39">
        <v>398952.44878916594</v>
      </c>
      <c r="D2514" s="47">
        <v>6.242362541430977E-2</v>
      </c>
      <c r="E2514" s="36">
        <v>4.1500000000000002E-2</v>
      </c>
    </row>
    <row r="2515" spans="2:5" ht="15.75" thickBot="1" x14ac:dyDescent="0.3">
      <c r="B2515" s="37" t="s">
        <v>17</v>
      </c>
      <c r="C2515" s="49">
        <v>6391048.9999999842</v>
      </c>
      <c r="D2515" s="55">
        <v>1</v>
      </c>
      <c r="E2515" s="38">
        <v>0</v>
      </c>
    </row>
    <row r="2516" spans="2:5" x14ac:dyDescent="0.25">
      <c r="B2516" s="25"/>
      <c r="C2516" s="26"/>
      <c r="D2516" s="27"/>
      <c r="E2516" s="22"/>
    </row>
    <row r="2517" spans="2:5" x14ac:dyDescent="0.25">
      <c r="B2517" s="25"/>
      <c r="C2517" s="26"/>
      <c r="D2517" s="27"/>
      <c r="E2517" s="22"/>
    </row>
    <row r="2518" spans="2:5" x14ac:dyDescent="0.25">
      <c r="B2518" s="25"/>
      <c r="C2518" s="26"/>
      <c r="D2518" s="27"/>
      <c r="E2518" s="22"/>
    </row>
    <row r="2519" spans="2:5" x14ac:dyDescent="0.25">
      <c r="B2519" s="25"/>
      <c r="C2519" s="26"/>
      <c r="D2519" s="27"/>
      <c r="E2519" s="22"/>
    </row>
    <row r="2520" spans="2:5" x14ac:dyDescent="0.25">
      <c r="B2520" s="25"/>
      <c r="C2520" s="26"/>
      <c r="D2520" s="27"/>
      <c r="E2520" s="22"/>
    </row>
    <row r="2521" spans="2:5" x14ac:dyDescent="0.25">
      <c r="B2521" s="25"/>
      <c r="C2521" s="26"/>
      <c r="D2521" s="27"/>
      <c r="E2521" s="22"/>
    </row>
    <row r="2522" spans="2:5" x14ac:dyDescent="0.25">
      <c r="B2522" s="25"/>
      <c r="C2522" s="26"/>
      <c r="D2522" s="27"/>
      <c r="E2522" s="22"/>
    </row>
    <row r="2524" spans="2:5" ht="15.75" thickBot="1" x14ac:dyDescent="0.3"/>
    <row r="2525" spans="2:5" ht="36" x14ac:dyDescent="0.25">
      <c r="B2525" s="61" t="s">
        <v>310</v>
      </c>
      <c r="C2525" s="62" t="s">
        <v>658</v>
      </c>
      <c r="D2525" s="62" t="s">
        <v>659</v>
      </c>
      <c r="E2525" s="63" t="s">
        <v>613</v>
      </c>
    </row>
    <row r="2526" spans="2:5" x14ac:dyDescent="0.25">
      <c r="B2526" s="35" t="s">
        <v>30</v>
      </c>
      <c r="C2526" s="39">
        <v>333949.52855254238</v>
      </c>
      <c r="D2526" s="47">
        <v>5.2252694126627357E-2</v>
      </c>
      <c r="E2526" s="36">
        <v>4.3999999999999997E-2</v>
      </c>
    </row>
    <row r="2527" spans="2:5" x14ac:dyDescent="0.25">
      <c r="B2527" s="35" t="s">
        <v>31</v>
      </c>
      <c r="C2527" s="39">
        <v>1761867.7535918711</v>
      </c>
      <c r="D2527" s="47">
        <v>0.27567739717745804</v>
      </c>
      <c r="E2527" s="36">
        <v>1.7299999999999999E-2</v>
      </c>
    </row>
    <row r="2528" spans="2:5" x14ac:dyDescent="0.25">
      <c r="B2528" s="35" t="s">
        <v>32</v>
      </c>
      <c r="C2528" s="39">
        <v>2944540.3852637531</v>
      </c>
      <c r="D2528" s="47">
        <v>0.46072880761824636</v>
      </c>
      <c r="E2528" s="36">
        <v>1.15E-2</v>
      </c>
    </row>
    <row r="2529" spans="2:5" x14ac:dyDescent="0.25">
      <c r="B2529" s="35" t="s">
        <v>33</v>
      </c>
      <c r="C2529" s="39">
        <v>1089060.5872149011</v>
      </c>
      <c r="D2529" s="47">
        <v>0.17040404277783541</v>
      </c>
      <c r="E2529" s="36">
        <v>2.2599999999999999E-2</v>
      </c>
    </row>
    <row r="2530" spans="2:5" x14ac:dyDescent="0.25">
      <c r="B2530" s="35" t="s">
        <v>1</v>
      </c>
      <c r="C2530" s="39">
        <v>261630.74551574315</v>
      </c>
      <c r="D2530" s="47">
        <v>4.093705829982832E-2</v>
      </c>
      <c r="E2530" s="36">
        <v>5.0299999999999997E-2</v>
      </c>
    </row>
    <row r="2531" spans="2:5" ht="15.75" thickBot="1" x14ac:dyDescent="0.3">
      <c r="B2531" s="37" t="s">
        <v>17</v>
      </c>
      <c r="C2531" s="49">
        <v>6391048.9999999842</v>
      </c>
      <c r="D2531" s="55">
        <v>1</v>
      </c>
      <c r="E2531" s="38">
        <v>0</v>
      </c>
    </row>
    <row r="2532" spans="2:5" x14ac:dyDescent="0.25">
      <c r="B2532" s="25"/>
      <c r="C2532" s="26"/>
      <c r="D2532" s="27"/>
      <c r="E2532" s="22"/>
    </row>
    <row r="2533" spans="2:5" x14ac:dyDescent="0.25">
      <c r="B2533" s="25"/>
      <c r="C2533" s="26"/>
      <c r="D2533" s="27"/>
      <c r="E2533" s="22"/>
    </row>
    <row r="2534" spans="2:5" x14ac:dyDescent="0.25">
      <c r="B2534" s="25"/>
      <c r="C2534" s="26"/>
      <c r="D2534" s="27"/>
      <c r="E2534" s="22"/>
    </row>
    <row r="2535" spans="2:5" x14ac:dyDescent="0.25">
      <c r="B2535" s="25"/>
      <c r="C2535" s="26"/>
      <c r="D2535" s="27"/>
      <c r="E2535" s="22"/>
    </row>
    <row r="2536" spans="2:5" x14ac:dyDescent="0.25">
      <c r="B2536" s="25"/>
      <c r="C2536" s="26"/>
      <c r="D2536" s="27"/>
      <c r="E2536" s="22"/>
    </row>
    <row r="2538" spans="2:5" x14ac:dyDescent="0.25">
      <c r="B2538" s="25"/>
      <c r="C2538" s="26"/>
      <c r="D2538" s="27"/>
      <c r="E2538" s="22"/>
    </row>
    <row r="2539" spans="2:5" x14ac:dyDescent="0.25">
      <c r="B2539" s="25"/>
      <c r="C2539" s="26"/>
      <c r="D2539" s="27"/>
      <c r="E2539" s="22"/>
    </row>
    <row r="2542" spans="2:5" ht="15.75" thickBot="1" x14ac:dyDescent="0.3"/>
    <row r="2543" spans="2:5" ht="24" x14ac:dyDescent="0.25">
      <c r="B2543" s="61" t="s">
        <v>311</v>
      </c>
      <c r="C2543" s="62" t="s">
        <v>658</v>
      </c>
      <c r="D2543" s="62" t="s">
        <v>659</v>
      </c>
      <c r="E2543" s="63" t="s">
        <v>613</v>
      </c>
    </row>
    <row r="2544" spans="2:5" x14ac:dyDescent="0.25">
      <c r="B2544" s="35" t="s">
        <v>314</v>
      </c>
      <c r="C2544" s="39">
        <v>2201206.8614788982</v>
      </c>
      <c r="D2544" s="47">
        <v>0.34442027614419468</v>
      </c>
      <c r="E2544" s="36">
        <v>1.4500000000000001E-2</v>
      </c>
    </row>
    <row r="2545" spans="2:5" x14ac:dyDescent="0.25">
      <c r="B2545" s="35" t="s">
        <v>315</v>
      </c>
      <c r="C2545" s="39">
        <v>1156320.7180213009</v>
      </c>
      <c r="D2545" s="47">
        <v>0.18092815717672964</v>
      </c>
      <c r="E2545" s="36">
        <v>2.3E-2</v>
      </c>
    </row>
    <row r="2546" spans="2:5" x14ac:dyDescent="0.25">
      <c r="B2546" s="35" t="s">
        <v>313</v>
      </c>
      <c r="C2546" s="39">
        <v>680086.0246237556</v>
      </c>
      <c r="D2546" s="47">
        <v>0.10641226887933129</v>
      </c>
      <c r="E2546" s="36">
        <v>3.1E-2</v>
      </c>
    </row>
    <row r="2547" spans="2:5" x14ac:dyDescent="0.25">
      <c r="B2547" s="35" t="s">
        <v>312</v>
      </c>
      <c r="C2547" s="39">
        <v>264978.29964987072</v>
      </c>
      <c r="D2547" s="47">
        <v>4.1460846199757553E-2</v>
      </c>
      <c r="E2547" s="36">
        <v>5.3100000000000001E-2</v>
      </c>
    </row>
    <row r="2548" spans="2:5" x14ac:dyDescent="0.25">
      <c r="B2548" s="35" t="s">
        <v>1</v>
      </c>
      <c r="C2548" s="39">
        <v>161312.76448621016</v>
      </c>
      <c r="D2548" s="47">
        <v>2.5240420544844169E-2</v>
      </c>
      <c r="E2548" s="36">
        <v>6.0100000000000001E-2</v>
      </c>
    </row>
    <row r="2549" spans="2:5" x14ac:dyDescent="0.25">
      <c r="B2549" s="35" t="s">
        <v>5</v>
      </c>
      <c r="C2549" s="39">
        <v>1927144.3318787485</v>
      </c>
      <c r="D2549" s="47">
        <v>0.30153803105513399</v>
      </c>
      <c r="E2549" s="36">
        <v>1.49E-2</v>
      </c>
    </row>
    <row r="2550" spans="2:5" ht="15.75" thickBot="1" x14ac:dyDescent="0.3">
      <c r="B2550" s="37" t="s">
        <v>17</v>
      </c>
      <c r="C2550" s="49">
        <v>6391048.9999999842</v>
      </c>
      <c r="D2550" s="55">
        <v>1</v>
      </c>
      <c r="E2550" s="38">
        <v>0</v>
      </c>
    </row>
    <row r="2551" spans="2:5" x14ac:dyDescent="0.25">
      <c r="B2551" s="25"/>
      <c r="C2551" s="26"/>
      <c r="D2551" s="27"/>
      <c r="E2551" s="22"/>
    </row>
    <row r="2552" spans="2:5" x14ac:dyDescent="0.25">
      <c r="B2552" s="25"/>
      <c r="C2552" s="26"/>
      <c r="D2552" s="27"/>
      <c r="E2552" s="22"/>
    </row>
    <row r="2553" spans="2:5" x14ac:dyDescent="0.25">
      <c r="B2553" s="25"/>
      <c r="C2553" s="26"/>
      <c r="D2553" s="27"/>
      <c r="E2553" s="22"/>
    </row>
    <row r="2554" spans="2:5" x14ac:dyDescent="0.25">
      <c r="B2554" s="25"/>
      <c r="C2554" s="26"/>
      <c r="D2554" s="27"/>
      <c r="E2554" s="22"/>
    </row>
    <row r="2555" spans="2:5" x14ac:dyDescent="0.25">
      <c r="B2555" s="25"/>
      <c r="C2555" s="26"/>
      <c r="D2555" s="27"/>
      <c r="E2555" s="22"/>
    </row>
    <row r="2556" spans="2:5" x14ac:dyDescent="0.25">
      <c r="B2556" s="25"/>
      <c r="C2556" s="26"/>
      <c r="D2556" s="27"/>
      <c r="E2556" s="22"/>
    </row>
    <row r="2557" spans="2:5" x14ac:dyDescent="0.25">
      <c r="B2557" s="25"/>
      <c r="C2557" s="26"/>
      <c r="D2557" s="27"/>
      <c r="E2557" s="22"/>
    </row>
    <row r="2561" spans="2:5" ht="15.75" thickBot="1" x14ac:dyDescent="0.3"/>
    <row r="2562" spans="2:5" ht="24" x14ac:dyDescent="0.25">
      <c r="B2562" s="61" t="s">
        <v>316</v>
      </c>
      <c r="C2562" s="62" t="s">
        <v>658</v>
      </c>
      <c r="D2562" s="62" t="s">
        <v>659</v>
      </c>
      <c r="E2562" s="63" t="s">
        <v>613</v>
      </c>
    </row>
    <row r="2563" spans="2:5" x14ac:dyDescent="0.25">
      <c r="B2563" s="35" t="s">
        <v>314</v>
      </c>
      <c r="C2563" s="39">
        <v>1993097.0592524442</v>
      </c>
      <c r="D2563" s="47">
        <v>0.31185757756029503</v>
      </c>
      <c r="E2563" s="36">
        <v>1.55E-2</v>
      </c>
    </row>
    <row r="2564" spans="2:5" x14ac:dyDescent="0.25">
      <c r="B2564" s="35" t="s">
        <v>315</v>
      </c>
      <c r="C2564" s="39">
        <v>973344.40395278938</v>
      </c>
      <c r="D2564" s="47">
        <v>0.15229806623789685</v>
      </c>
      <c r="E2564" s="36">
        <v>2.52E-2</v>
      </c>
    </row>
    <row r="2565" spans="2:5" x14ac:dyDescent="0.25">
      <c r="B2565" s="35" t="s">
        <v>313</v>
      </c>
      <c r="C2565" s="39">
        <v>493359.51895698288</v>
      </c>
      <c r="D2565" s="47">
        <v>7.7195389825092109E-2</v>
      </c>
      <c r="E2565" s="36">
        <v>3.5000000000000003E-2</v>
      </c>
    </row>
    <row r="2566" spans="2:5" x14ac:dyDescent="0.25">
      <c r="B2566" s="35" t="s">
        <v>312</v>
      </c>
      <c r="C2566" s="39">
        <v>149949.72969122606</v>
      </c>
      <c r="D2566" s="47">
        <v>2.3462459713259675E-2</v>
      </c>
      <c r="E2566" s="36">
        <v>6.7299999999999999E-2</v>
      </c>
    </row>
    <row r="2567" spans="2:5" x14ac:dyDescent="0.25">
      <c r="B2567" s="35" t="s">
        <v>1</v>
      </c>
      <c r="C2567" s="39">
        <v>218011.60811718009</v>
      </c>
      <c r="D2567" s="47">
        <v>3.4112022629218454E-2</v>
      </c>
      <c r="E2567" s="36">
        <v>5.3499999999999999E-2</v>
      </c>
    </row>
    <row r="2568" spans="2:5" x14ac:dyDescent="0.25">
      <c r="B2568" s="35" t="s">
        <v>5</v>
      </c>
      <c r="C2568" s="39">
        <v>2563286.6801681803</v>
      </c>
      <c r="D2568" s="47">
        <v>0.40107448403423213</v>
      </c>
      <c r="E2568" s="36">
        <v>1.21E-2</v>
      </c>
    </row>
    <row r="2569" spans="2:5" ht="15.75" thickBot="1" x14ac:dyDescent="0.3">
      <c r="B2569" s="37" t="s">
        <v>17</v>
      </c>
      <c r="C2569" s="49">
        <v>6391048.9999999842</v>
      </c>
      <c r="D2569" s="55">
        <v>1</v>
      </c>
      <c r="E2569" s="38">
        <v>0</v>
      </c>
    </row>
    <row r="2570" spans="2:5" x14ac:dyDescent="0.25">
      <c r="B2570" s="25"/>
      <c r="C2570" s="26"/>
      <c r="D2570" s="27"/>
      <c r="E2570" s="22"/>
    </row>
    <row r="2571" spans="2:5" x14ac:dyDescent="0.25">
      <c r="B2571" s="25"/>
      <c r="C2571" s="26"/>
      <c r="D2571" s="27"/>
      <c r="E2571" s="22"/>
    </row>
    <row r="2572" spans="2:5" x14ac:dyDescent="0.25">
      <c r="B2572" s="25"/>
      <c r="C2572" s="26"/>
      <c r="D2572" s="27"/>
      <c r="E2572" s="22"/>
    </row>
    <row r="2573" spans="2:5" x14ac:dyDescent="0.25">
      <c r="B2573" s="25"/>
      <c r="C2573" s="26"/>
      <c r="D2573" s="27"/>
      <c r="E2573" s="22"/>
    </row>
    <row r="2574" spans="2:5" x14ac:dyDescent="0.25">
      <c r="B2574" s="25"/>
      <c r="C2574" s="26"/>
      <c r="D2574" s="27"/>
      <c r="E2574" s="22"/>
    </row>
    <row r="2575" spans="2:5" x14ac:dyDescent="0.25">
      <c r="B2575" s="25"/>
      <c r="C2575" s="26"/>
      <c r="D2575" s="27"/>
      <c r="E2575" s="22"/>
    </row>
    <row r="2576" spans="2:5" x14ac:dyDescent="0.25">
      <c r="B2576" s="25"/>
      <c r="C2576" s="26"/>
      <c r="D2576" s="27"/>
      <c r="E2576" s="22"/>
    </row>
    <row r="2580" spans="2:5" ht="15.75" thickBot="1" x14ac:dyDescent="0.3"/>
    <row r="2581" spans="2:5" ht="24" x14ac:dyDescent="0.25">
      <c r="B2581" s="61" t="s">
        <v>317</v>
      </c>
      <c r="C2581" s="62" t="s">
        <v>658</v>
      </c>
      <c r="D2581" s="62" t="s">
        <v>659</v>
      </c>
      <c r="E2581" s="63" t="s">
        <v>613</v>
      </c>
    </row>
    <row r="2582" spans="2:5" x14ac:dyDescent="0.25">
      <c r="B2582" s="35" t="s">
        <v>314</v>
      </c>
      <c r="C2582" s="39">
        <v>2678307.0732878451</v>
      </c>
      <c r="D2582" s="47">
        <v>0.41907159110024994</v>
      </c>
      <c r="E2582" s="36">
        <v>1.2500000000000001E-2</v>
      </c>
    </row>
    <row r="2583" spans="2:5" x14ac:dyDescent="0.25">
      <c r="B2583" s="35" t="s">
        <v>313</v>
      </c>
      <c r="C2583" s="39">
        <v>1745936.3515860424</v>
      </c>
      <c r="D2583" s="47">
        <v>0.27318462924445008</v>
      </c>
      <c r="E2583" s="36">
        <v>1.7399999999999999E-2</v>
      </c>
    </row>
    <row r="2584" spans="2:5" x14ac:dyDescent="0.25">
      <c r="B2584" s="35" t="s">
        <v>315</v>
      </c>
      <c r="C2584" s="39">
        <v>1023017.7960241343</v>
      </c>
      <c r="D2584" s="47">
        <v>0.1600704040920215</v>
      </c>
      <c r="E2584" s="36">
        <v>2.4299999999999999E-2</v>
      </c>
    </row>
    <row r="2585" spans="2:5" x14ac:dyDescent="0.25">
      <c r="B2585" s="35" t="s">
        <v>312</v>
      </c>
      <c r="C2585" s="39">
        <v>780112.86838834826</v>
      </c>
      <c r="D2585" s="47">
        <v>0.12206335272525699</v>
      </c>
      <c r="E2585" s="36">
        <v>2.7900000000000001E-2</v>
      </c>
    </row>
    <row r="2586" spans="2:5" x14ac:dyDescent="0.25">
      <c r="B2586" s="35" t="s">
        <v>1</v>
      </c>
      <c r="C2586" s="39">
        <v>70294.923472509996</v>
      </c>
      <c r="D2586" s="47">
        <v>1.0998964875872944E-2</v>
      </c>
      <c r="E2586" s="36">
        <v>9.5600000000000004E-2</v>
      </c>
    </row>
    <row r="2587" spans="2:5" x14ac:dyDescent="0.25">
      <c r="B2587" s="35" t="s">
        <v>5</v>
      </c>
      <c r="C2587" s="39">
        <v>93379.98737993199</v>
      </c>
      <c r="D2587" s="47">
        <v>1.4611057962144148E-2</v>
      </c>
      <c r="E2587" s="36">
        <v>8.3400000000000002E-2</v>
      </c>
    </row>
    <row r="2588" spans="2:5" ht="15.75" thickBot="1" x14ac:dyDescent="0.3">
      <c r="B2588" s="37" t="s">
        <v>17</v>
      </c>
      <c r="C2588" s="49">
        <v>6391048.9999999842</v>
      </c>
      <c r="D2588" s="55">
        <v>1</v>
      </c>
      <c r="E2588" s="38">
        <v>0</v>
      </c>
    </row>
    <row r="2589" spans="2:5" x14ac:dyDescent="0.25">
      <c r="B2589" s="25"/>
      <c r="C2589" s="26"/>
      <c r="D2589" s="27"/>
      <c r="E2589" s="22"/>
    </row>
    <row r="2590" spans="2:5" x14ac:dyDescent="0.25">
      <c r="B2590" s="25"/>
      <c r="C2590" s="26"/>
      <c r="D2590" s="27"/>
      <c r="E2590" s="22"/>
    </row>
    <row r="2591" spans="2:5" x14ac:dyDescent="0.25">
      <c r="B2591" s="25"/>
      <c r="C2591" s="26"/>
      <c r="D2591" s="27"/>
      <c r="E2591" s="22"/>
    </row>
    <row r="2592" spans="2:5" x14ac:dyDescent="0.25">
      <c r="B2592" s="25"/>
      <c r="C2592" s="26"/>
      <c r="D2592" s="27"/>
      <c r="E2592" s="22"/>
    </row>
    <row r="2593" spans="2:5" x14ac:dyDescent="0.25">
      <c r="B2593" s="25"/>
      <c r="C2593" s="26"/>
      <c r="D2593" s="27"/>
      <c r="E2593" s="22"/>
    </row>
    <row r="2594" spans="2:5" x14ac:dyDescent="0.25">
      <c r="B2594" s="25"/>
      <c r="C2594" s="26"/>
      <c r="D2594" s="27"/>
      <c r="E2594" s="22"/>
    </row>
    <row r="2595" spans="2:5" x14ac:dyDescent="0.25">
      <c r="B2595" s="25"/>
      <c r="C2595" s="26"/>
      <c r="D2595" s="27"/>
      <c r="E2595" s="22"/>
    </row>
    <row r="2596" spans="2:5" x14ac:dyDescent="0.25">
      <c r="B2596" s="25"/>
      <c r="C2596" s="26"/>
      <c r="D2596" s="27"/>
      <c r="E2596" s="22"/>
    </row>
    <row r="2599" spans="2:5" ht="15.75" thickBot="1" x14ac:dyDescent="0.3"/>
    <row r="2600" spans="2:5" ht="24" x14ac:dyDescent="0.25">
      <c r="B2600" s="61" t="s">
        <v>318</v>
      </c>
      <c r="C2600" s="62" t="s">
        <v>658</v>
      </c>
      <c r="D2600" s="62" t="s">
        <v>659</v>
      </c>
      <c r="E2600" s="63" t="s">
        <v>613</v>
      </c>
    </row>
    <row r="2601" spans="2:5" x14ac:dyDescent="0.25">
      <c r="B2601" s="35" t="s">
        <v>314</v>
      </c>
      <c r="C2601" s="39">
        <v>2946756.049872898</v>
      </c>
      <c r="D2601" s="47">
        <v>0.46107549008134385</v>
      </c>
      <c r="E2601" s="36">
        <v>1.15E-2</v>
      </c>
    </row>
    <row r="2602" spans="2:5" x14ac:dyDescent="0.25">
      <c r="B2602" s="35" t="s">
        <v>315</v>
      </c>
      <c r="C2602" s="39">
        <v>2364662.1924927817</v>
      </c>
      <c r="D2602" s="47">
        <v>0.36999594158039023</v>
      </c>
      <c r="E2602" s="36">
        <v>1.3899999999999999E-2</v>
      </c>
    </row>
    <row r="2603" spans="2:5" x14ac:dyDescent="0.25">
      <c r="B2603" s="35" t="s">
        <v>313</v>
      </c>
      <c r="C2603" s="39">
        <v>334056.62847707846</v>
      </c>
      <c r="D2603" s="47">
        <v>5.2269451927190881E-2</v>
      </c>
      <c r="E2603" s="36">
        <v>4.41E-2</v>
      </c>
    </row>
    <row r="2604" spans="2:5" x14ac:dyDescent="0.25">
      <c r="B2604" s="35" t="s">
        <v>312</v>
      </c>
      <c r="C2604" s="39">
        <v>111976.57693667403</v>
      </c>
      <c r="D2604" s="47">
        <v>1.7520844689853175E-2</v>
      </c>
      <c r="E2604" s="36">
        <v>7.8600000000000003E-2</v>
      </c>
    </row>
    <row r="2605" spans="2:5" x14ac:dyDescent="0.25">
      <c r="B2605" s="35" t="s">
        <v>1</v>
      </c>
      <c r="C2605" s="39">
        <v>97007.587568120056</v>
      </c>
      <c r="D2605" s="47">
        <v>1.5178664342271928E-2</v>
      </c>
      <c r="E2605" s="36">
        <v>7.9100000000000004E-2</v>
      </c>
    </row>
    <row r="2606" spans="2:5" x14ac:dyDescent="0.25">
      <c r="B2606" s="35" t="s">
        <v>5</v>
      </c>
      <c r="C2606" s="39">
        <v>536589.96479128418</v>
      </c>
      <c r="D2606" s="47">
        <v>8.3959607378949405E-2</v>
      </c>
      <c r="E2606" s="36">
        <v>3.27E-2</v>
      </c>
    </row>
    <row r="2607" spans="2:5" ht="15.75" thickBot="1" x14ac:dyDescent="0.3">
      <c r="B2607" s="37" t="s">
        <v>17</v>
      </c>
      <c r="C2607" s="49">
        <v>6391048.9999999842</v>
      </c>
      <c r="D2607" s="55">
        <v>1</v>
      </c>
      <c r="E2607" s="38">
        <v>0</v>
      </c>
    </row>
    <row r="2608" spans="2:5" x14ac:dyDescent="0.25">
      <c r="B2608" s="25"/>
      <c r="C2608" s="26"/>
      <c r="D2608" s="27"/>
      <c r="E2608" s="22"/>
    </row>
    <row r="2609" spans="2:5" x14ac:dyDescent="0.25">
      <c r="B2609" s="25"/>
      <c r="C2609" s="26"/>
      <c r="D2609" s="27"/>
      <c r="E2609" s="22"/>
    </row>
    <row r="2610" spans="2:5" x14ac:dyDescent="0.25">
      <c r="B2610" s="25"/>
      <c r="C2610" s="26"/>
      <c r="D2610" s="27"/>
      <c r="E2610" s="22"/>
    </row>
    <row r="2611" spans="2:5" x14ac:dyDescent="0.25">
      <c r="B2611" s="25"/>
      <c r="C2611" s="26"/>
      <c r="D2611" s="27"/>
      <c r="E2611" s="22"/>
    </row>
    <row r="2612" spans="2:5" x14ac:dyDescent="0.25">
      <c r="B2612" s="25"/>
      <c r="C2612" s="26"/>
      <c r="D2612" s="27"/>
      <c r="E2612" s="22"/>
    </row>
    <row r="2613" spans="2:5" x14ac:dyDescent="0.25">
      <c r="B2613" s="25"/>
      <c r="C2613" s="26"/>
      <c r="D2613" s="27"/>
      <c r="E2613" s="22"/>
    </row>
    <row r="2616" spans="2:5" x14ac:dyDescent="0.25">
      <c r="B2616" s="25"/>
      <c r="C2616" s="26"/>
      <c r="D2616" s="27"/>
      <c r="E2616" s="22"/>
    </row>
    <row r="2618" spans="2:5" ht="15.75" thickBot="1" x14ac:dyDescent="0.3"/>
    <row r="2619" spans="2:5" ht="24" x14ac:dyDescent="0.25">
      <c r="B2619" s="61" t="s">
        <v>319</v>
      </c>
      <c r="C2619" s="62" t="s">
        <v>658</v>
      </c>
      <c r="D2619" s="62" t="s">
        <v>659</v>
      </c>
      <c r="E2619" s="63" t="s">
        <v>613</v>
      </c>
    </row>
    <row r="2620" spans="2:5" x14ac:dyDescent="0.25">
      <c r="B2620" s="35" t="s">
        <v>314</v>
      </c>
      <c r="C2620" s="39">
        <v>2927954.1515455749</v>
      </c>
      <c r="D2620" s="47">
        <v>0.45813357892921297</v>
      </c>
      <c r="E2620" s="36">
        <v>1.15E-2</v>
      </c>
    </row>
    <row r="2621" spans="2:5" x14ac:dyDescent="0.25">
      <c r="B2621" s="35" t="s">
        <v>315</v>
      </c>
      <c r="C2621" s="39">
        <v>2420823.7757495469</v>
      </c>
      <c r="D2621" s="47">
        <v>0.37878347915920479</v>
      </c>
      <c r="E2621" s="36">
        <v>1.3599999999999999E-2</v>
      </c>
    </row>
    <row r="2622" spans="2:5" x14ac:dyDescent="0.25">
      <c r="B2622" s="35" t="s">
        <v>313</v>
      </c>
      <c r="C2622" s="39">
        <v>388640.22112181725</v>
      </c>
      <c r="D2622" s="47">
        <v>6.0810083151196986E-2</v>
      </c>
      <c r="E2622" s="36">
        <v>4.1799999999999997E-2</v>
      </c>
    </row>
    <row r="2623" spans="2:5" x14ac:dyDescent="0.25">
      <c r="B2623" s="35" t="s">
        <v>312</v>
      </c>
      <c r="C2623" s="39">
        <v>93973.376139927015</v>
      </c>
      <c r="D2623" s="47">
        <v>1.4703904810913753E-2</v>
      </c>
      <c r="E2623" s="36">
        <v>8.48E-2</v>
      </c>
    </row>
    <row r="2624" spans="2:5" x14ac:dyDescent="0.25">
      <c r="B2624" s="35" t="s">
        <v>1</v>
      </c>
      <c r="C2624" s="39">
        <v>88601.425939359993</v>
      </c>
      <c r="D2624" s="47">
        <v>1.3863362014191284E-2</v>
      </c>
      <c r="E2624" s="36">
        <v>8.48E-2</v>
      </c>
    </row>
    <row r="2625" spans="2:5" x14ac:dyDescent="0.25">
      <c r="B2625" s="35" t="s">
        <v>5</v>
      </c>
      <c r="C2625" s="39">
        <v>471056.04964261712</v>
      </c>
      <c r="D2625" s="47">
        <v>7.3705591935280715E-2</v>
      </c>
      <c r="E2625" s="36">
        <v>3.1699999999999999E-2</v>
      </c>
    </row>
    <row r="2626" spans="2:5" ht="15.75" thickBot="1" x14ac:dyDescent="0.3">
      <c r="B2626" s="37" t="s">
        <v>17</v>
      </c>
      <c r="C2626" s="49">
        <f>SUM(C2620:C2625)</f>
        <v>6391049.0001388425</v>
      </c>
      <c r="D2626" s="55">
        <v>1</v>
      </c>
      <c r="E2626" s="38">
        <v>0</v>
      </c>
    </row>
    <row r="2627" spans="2:5" x14ac:dyDescent="0.25">
      <c r="B2627" s="25"/>
      <c r="C2627" s="26"/>
      <c r="D2627" s="27"/>
      <c r="E2627" s="22"/>
    </row>
    <row r="2628" spans="2:5" x14ac:dyDescent="0.25">
      <c r="B2628" s="25"/>
      <c r="C2628" s="26"/>
      <c r="D2628" s="27"/>
      <c r="E2628" s="22"/>
    </row>
    <row r="2629" spans="2:5" x14ac:dyDescent="0.25">
      <c r="B2629" s="25"/>
      <c r="C2629" s="26"/>
      <c r="D2629" s="27"/>
      <c r="E2629" s="22"/>
    </row>
    <row r="2630" spans="2:5" x14ac:dyDescent="0.25">
      <c r="B2630" s="25"/>
      <c r="C2630" s="26"/>
      <c r="D2630" s="27"/>
      <c r="E2630" s="22"/>
    </row>
    <row r="2631" spans="2:5" x14ac:dyDescent="0.25">
      <c r="B2631" s="25"/>
      <c r="C2631" s="26"/>
      <c r="D2631" s="27"/>
      <c r="E2631" s="22"/>
    </row>
    <row r="2632" spans="2:5" x14ac:dyDescent="0.25">
      <c r="B2632" s="25"/>
      <c r="C2632" s="26"/>
      <c r="D2632" s="27"/>
      <c r="E2632" s="22"/>
    </row>
    <row r="2633" spans="2:5" x14ac:dyDescent="0.25">
      <c r="B2633" s="25"/>
      <c r="C2633" s="26"/>
      <c r="D2633" s="27"/>
      <c r="E2633" s="22"/>
    </row>
    <row r="2634" spans="2:5" x14ac:dyDescent="0.25">
      <c r="B2634" s="25"/>
      <c r="C2634" s="26"/>
      <c r="D2634" s="27"/>
      <c r="E2634" s="22"/>
    </row>
    <row r="2635" spans="2:5" x14ac:dyDescent="0.25">
      <c r="B2635" s="25"/>
      <c r="C2635" s="26"/>
      <c r="D2635" s="27"/>
      <c r="E2635" s="22"/>
    </row>
    <row r="2637" spans="2:5" ht="15.75" thickBot="1" x14ac:dyDescent="0.3"/>
    <row r="2638" spans="2:5" ht="24" x14ac:dyDescent="0.25">
      <c r="B2638" s="61" t="s">
        <v>320</v>
      </c>
      <c r="C2638" s="62" t="s">
        <v>658</v>
      </c>
      <c r="D2638" s="62" t="s">
        <v>659</v>
      </c>
      <c r="E2638" s="63" t="s">
        <v>613</v>
      </c>
    </row>
    <row r="2639" spans="2:5" x14ac:dyDescent="0.25">
      <c r="B2639" s="35" t="s">
        <v>108</v>
      </c>
      <c r="C2639" s="39">
        <v>1025572.7357732157</v>
      </c>
      <c r="D2639" s="47">
        <v>0.1604701725414617</v>
      </c>
      <c r="E2639" s="36">
        <v>2.4500000000000001E-2</v>
      </c>
    </row>
    <row r="2640" spans="2:5" x14ac:dyDescent="0.25">
      <c r="B2640" s="35" t="s">
        <v>109</v>
      </c>
      <c r="C2640" s="39">
        <v>5333766.7332589114</v>
      </c>
      <c r="D2640" s="47">
        <v>0.83456827402560052</v>
      </c>
      <c r="E2640" s="36">
        <v>4.7999999999999996E-3</v>
      </c>
    </row>
    <row r="2641" spans="2:5" x14ac:dyDescent="0.25">
      <c r="B2641" s="35" t="s">
        <v>1</v>
      </c>
      <c r="C2641" s="39">
        <v>31709.531106749982</v>
      </c>
      <c r="D2641" s="47">
        <v>4.9615534329436562E-3</v>
      </c>
      <c r="E2641" s="36">
        <v>0.1361</v>
      </c>
    </row>
    <row r="2642" spans="2:5" ht="15.75" thickBot="1" x14ac:dyDescent="0.3">
      <c r="B2642" s="37" t="s">
        <v>17</v>
      </c>
      <c r="C2642" s="49">
        <v>6391048.9999999842</v>
      </c>
      <c r="D2642" s="55">
        <v>1</v>
      </c>
      <c r="E2642" s="38">
        <v>0</v>
      </c>
    </row>
    <row r="2643" spans="2:5" x14ac:dyDescent="0.25">
      <c r="B2643" s="25"/>
      <c r="C2643" s="26"/>
      <c r="D2643" s="27"/>
      <c r="E2643" s="22"/>
    </row>
    <row r="2644" spans="2:5" x14ac:dyDescent="0.25">
      <c r="B2644" s="25"/>
      <c r="C2644" s="26"/>
      <c r="D2644" s="27"/>
      <c r="E2644" s="22"/>
    </row>
    <row r="2645" spans="2:5" x14ac:dyDescent="0.25">
      <c r="B2645" s="25"/>
      <c r="C2645" s="26"/>
      <c r="D2645" s="27"/>
      <c r="E2645" s="22"/>
    </row>
    <row r="2646" spans="2:5" x14ac:dyDescent="0.25">
      <c r="B2646" s="25"/>
      <c r="C2646" s="26"/>
      <c r="D2646" s="27"/>
      <c r="E2646" s="22"/>
    </row>
    <row r="2647" spans="2:5" x14ac:dyDescent="0.25">
      <c r="B2647" s="25"/>
      <c r="C2647" s="26"/>
      <c r="D2647" s="27"/>
      <c r="E2647" s="22"/>
    </row>
    <row r="2653" spans="2:5" ht="15.75" thickBot="1" x14ac:dyDescent="0.3"/>
    <row r="2654" spans="2:5" ht="24" x14ac:dyDescent="0.25">
      <c r="B2654" s="61" t="s">
        <v>321</v>
      </c>
      <c r="C2654" s="62" t="s">
        <v>658</v>
      </c>
      <c r="D2654" s="62" t="s">
        <v>659</v>
      </c>
      <c r="E2654" s="63" t="s">
        <v>613</v>
      </c>
    </row>
    <row r="2655" spans="2:5" x14ac:dyDescent="0.25">
      <c r="B2655" s="35" t="s">
        <v>324</v>
      </c>
      <c r="C2655" s="39">
        <v>227045.97203235212</v>
      </c>
      <c r="D2655" s="47">
        <v>3.5525619038035812E-2</v>
      </c>
      <c r="E2655" s="36">
        <v>5.6000000000000001E-2</v>
      </c>
    </row>
    <row r="2656" spans="2:5" x14ac:dyDescent="0.25">
      <c r="B2656" s="35" t="s">
        <v>326</v>
      </c>
      <c r="C2656" s="39">
        <v>171492.39166036795</v>
      </c>
      <c r="D2656" s="47">
        <v>2.6833214963090164E-2</v>
      </c>
      <c r="E2656" s="36">
        <v>6.1400000000000003E-2</v>
      </c>
    </row>
    <row r="2657" spans="2:5" x14ac:dyDescent="0.25">
      <c r="B2657" s="35" t="s">
        <v>327</v>
      </c>
      <c r="C2657" s="39">
        <v>92742.359096674933</v>
      </c>
      <c r="D2657" s="47">
        <v>1.4511289006649799E-2</v>
      </c>
      <c r="E2657" s="36">
        <v>8.4400000000000003E-2</v>
      </c>
    </row>
    <row r="2658" spans="2:5" x14ac:dyDescent="0.25">
      <c r="B2658" s="35" t="s">
        <v>331</v>
      </c>
      <c r="C2658" s="39">
        <v>79097.801659735982</v>
      </c>
      <c r="D2658" s="47">
        <v>1.2376340982210847E-2</v>
      </c>
      <c r="E2658" s="36">
        <v>9.69E-2</v>
      </c>
    </row>
    <row r="2659" spans="2:5" x14ac:dyDescent="0.25">
      <c r="B2659" s="35" t="s">
        <v>325</v>
      </c>
      <c r="C2659" s="39">
        <v>78800.835444782948</v>
      </c>
      <c r="D2659" s="47">
        <v>1.232987502412688E-2</v>
      </c>
      <c r="E2659" s="36">
        <v>9.5500000000000002E-2</v>
      </c>
    </row>
    <row r="2660" spans="2:5" x14ac:dyDescent="0.25">
      <c r="B2660" s="35" t="s">
        <v>323</v>
      </c>
      <c r="C2660" s="39">
        <v>59924.195584649999</v>
      </c>
      <c r="D2660" s="47">
        <v>9.3762691513315267E-3</v>
      </c>
      <c r="E2660" s="36">
        <v>0.1142</v>
      </c>
    </row>
    <row r="2661" spans="2:5" x14ac:dyDescent="0.25">
      <c r="B2661" s="35" t="s">
        <v>330</v>
      </c>
      <c r="C2661" s="39">
        <v>52187.07657322102</v>
      </c>
      <c r="D2661" s="47">
        <v>8.1656511430419805E-3</v>
      </c>
      <c r="E2661" s="36">
        <v>0.12620000000000001</v>
      </c>
    </row>
    <row r="2662" spans="2:5" x14ac:dyDescent="0.25">
      <c r="B2662" s="35" t="s">
        <v>332</v>
      </c>
      <c r="C2662" s="39">
        <v>47801.50773509303</v>
      </c>
      <c r="D2662" s="47">
        <v>7.4794462902810768E-3</v>
      </c>
      <c r="E2662" s="36">
        <v>0.123</v>
      </c>
    </row>
    <row r="2663" spans="2:5" x14ac:dyDescent="0.25">
      <c r="B2663" s="35" t="s">
        <v>329</v>
      </c>
      <c r="C2663" s="39">
        <v>22385.914293412996</v>
      </c>
      <c r="D2663" s="47">
        <v>3.5026979597444306E-3</v>
      </c>
      <c r="E2663" s="36">
        <v>0.1802</v>
      </c>
    </row>
    <row r="2664" spans="2:5" x14ac:dyDescent="0.25">
      <c r="B2664" s="35" t="s">
        <v>328</v>
      </c>
      <c r="C2664" s="39">
        <v>21969.795464407001</v>
      </c>
      <c r="D2664" s="47">
        <v>3.4375883307935407E-3</v>
      </c>
      <c r="E2664" s="36">
        <v>0.19040000000000001</v>
      </c>
    </row>
    <row r="2665" spans="2:5" x14ac:dyDescent="0.25">
      <c r="B2665" s="35" t="s">
        <v>322</v>
      </c>
      <c r="C2665" s="39">
        <v>148251.43460006599</v>
      </c>
      <c r="D2665" s="47">
        <v>2.3196729456595521E-2</v>
      </c>
      <c r="E2665" s="36">
        <v>7.1199999999999999E-2</v>
      </c>
    </row>
    <row r="2666" spans="2:5" x14ac:dyDescent="0.25">
      <c r="B2666" s="35" t="s">
        <v>1</v>
      </c>
      <c r="C2666" s="39">
        <v>23873.451628452996</v>
      </c>
      <c r="D2666" s="47">
        <v>3.7354511955602857E-3</v>
      </c>
      <c r="E2666" s="36">
        <v>0.19</v>
      </c>
    </row>
    <row r="2667" spans="2:5" x14ac:dyDescent="0.25">
      <c r="B2667" s="35" t="s">
        <v>5</v>
      </c>
      <c r="C2667" s="39">
        <v>5365476.2643656796</v>
      </c>
      <c r="D2667" s="47">
        <v>0.83952982745854698</v>
      </c>
      <c r="E2667" s="36">
        <v>4.7000000000000002E-3</v>
      </c>
    </row>
    <row r="2668" spans="2:5" ht="15.75" thickBot="1" x14ac:dyDescent="0.3">
      <c r="B2668" s="37" t="s">
        <v>17</v>
      </c>
      <c r="C2668" s="49">
        <f>SUM(C2655:C2667)</f>
        <v>6391049.0001388965</v>
      </c>
      <c r="D2668" s="55">
        <v>1</v>
      </c>
      <c r="E2668" s="38">
        <v>0</v>
      </c>
    </row>
    <row r="2669" spans="2:5" x14ac:dyDescent="0.25">
      <c r="B2669" s="25"/>
      <c r="C2669" s="26"/>
      <c r="D2669" s="28"/>
      <c r="E2669" s="22"/>
    </row>
    <row r="2670" spans="2:5" x14ac:dyDescent="0.25">
      <c r="B2670" s="25"/>
      <c r="C2670" s="26"/>
      <c r="D2670" s="28"/>
      <c r="E2670" s="22"/>
    </row>
    <row r="2671" spans="2:5" x14ac:dyDescent="0.25">
      <c r="B2671" s="25"/>
      <c r="C2671" s="26"/>
      <c r="D2671" s="28"/>
      <c r="E2671" s="22"/>
    </row>
    <row r="2672" spans="2:5" x14ac:dyDescent="0.25">
      <c r="B2672" s="25"/>
      <c r="C2672" s="26"/>
      <c r="D2672" s="28"/>
      <c r="E2672" s="22"/>
    </row>
    <row r="2673" spans="2:5" x14ac:dyDescent="0.25">
      <c r="B2673" s="25"/>
      <c r="C2673" s="26"/>
      <c r="D2673" s="28"/>
      <c r="E2673" s="22"/>
    </row>
    <row r="2674" spans="2:5" x14ac:dyDescent="0.25">
      <c r="B2674" s="25"/>
      <c r="C2674" s="26"/>
      <c r="D2674" s="28"/>
      <c r="E2674" s="22"/>
    </row>
    <row r="2675" spans="2:5" x14ac:dyDescent="0.25">
      <c r="B2675" s="25"/>
      <c r="C2675" s="26"/>
      <c r="D2675" s="28"/>
      <c r="E2675" s="22"/>
    </row>
    <row r="2676" spans="2:5" x14ac:dyDescent="0.25">
      <c r="B2676" s="25"/>
      <c r="C2676" s="26"/>
      <c r="D2676" s="28"/>
      <c r="E2676" s="22"/>
    </row>
    <row r="2677" spans="2:5" x14ac:dyDescent="0.25">
      <c r="B2677" s="25"/>
    </row>
    <row r="2678" spans="2:5" x14ac:dyDescent="0.25">
      <c r="B2678" s="25"/>
      <c r="C2678" s="26"/>
      <c r="D2678" s="28"/>
      <c r="E2678" s="22"/>
    </row>
    <row r="2680" spans="2:5" ht="15.75" thickBot="1" x14ac:dyDescent="0.3"/>
    <row r="2681" spans="2:5" ht="48" x14ac:dyDescent="0.25">
      <c r="B2681" s="61" t="s">
        <v>333</v>
      </c>
      <c r="C2681" s="62" t="s">
        <v>658</v>
      </c>
      <c r="D2681" s="62" t="s">
        <v>659</v>
      </c>
      <c r="E2681" s="63" t="s">
        <v>613</v>
      </c>
    </row>
    <row r="2682" spans="2:5" x14ac:dyDescent="0.25">
      <c r="B2682" s="35" t="s">
        <v>30</v>
      </c>
      <c r="C2682" s="39">
        <v>473233.09998464491</v>
      </c>
      <c r="D2682" s="47">
        <v>7.4046232468936532E-2</v>
      </c>
      <c r="E2682" s="36">
        <v>3.5700000000000003E-2</v>
      </c>
    </row>
    <row r="2683" spans="2:5" x14ac:dyDescent="0.25">
      <c r="B2683" s="35" t="s">
        <v>31</v>
      </c>
      <c r="C2683" s="39">
        <v>2273156.4929514909</v>
      </c>
      <c r="D2683" s="47">
        <v>0.35567815125531171</v>
      </c>
      <c r="E2683" s="36">
        <v>1.41E-2</v>
      </c>
    </row>
    <row r="2684" spans="2:5" x14ac:dyDescent="0.25">
      <c r="B2684" s="35" t="s">
        <v>32</v>
      </c>
      <c r="C2684" s="39">
        <v>2968996.4989470998</v>
      </c>
      <c r="D2684" s="47">
        <v>0.46455542726751131</v>
      </c>
      <c r="E2684" s="36">
        <v>1.1299999999999999E-2</v>
      </c>
    </row>
    <row r="2685" spans="2:5" x14ac:dyDescent="0.25">
      <c r="B2685" s="35" t="s">
        <v>33</v>
      </c>
      <c r="C2685" s="39">
        <v>553672.40719540778</v>
      </c>
      <c r="D2685" s="47">
        <v>8.6632477263651045E-2</v>
      </c>
      <c r="E2685" s="36">
        <v>3.2500000000000001E-2</v>
      </c>
    </row>
    <row r="2686" spans="2:5" x14ac:dyDescent="0.25">
      <c r="B2686" s="35" t="s">
        <v>1</v>
      </c>
      <c r="C2686" s="39">
        <v>121990.50106017895</v>
      </c>
      <c r="D2686" s="47">
        <v>1.908771174458666E-2</v>
      </c>
      <c r="E2686" s="36">
        <v>7.7100000000000002E-2</v>
      </c>
    </row>
    <row r="2687" spans="2:5" ht="15.75" thickBot="1" x14ac:dyDescent="0.3">
      <c r="B2687" s="37" t="s">
        <v>17</v>
      </c>
      <c r="C2687" s="49">
        <v>6391048.9999999842</v>
      </c>
      <c r="D2687" s="55">
        <v>1</v>
      </c>
      <c r="E2687" s="38">
        <v>0</v>
      </c>
    </row>
    <row r="2688" spans="2:5" x14ac:dyDescent="0.25">
      <c r="B2688" s="25"/>
      <c r="C2688" s="26"/>
      <c r="D2688" s="28"/>
      <c r="E2688" s="22"/>
    </row>
    <row r="2689" spans="2:5" x14ac:dyDescent="0.25">
      <c r="B2689" s="25"/>
      <c r="C2689" s="26"/>
      <c r="D2689" s="28"/>
      <c r="E2689" s="22"/>
    </row>
    <row r="2690" spans="2:5" x14ac:dyDescent="0.25">
      <c r="B2690" s="25"/>
      <c r="C2690" s="26"/>
      <c r="D2690" s="28"/>
      <c r="E2690" s="22"/>
    </row>
    <row r="2691" spans="2:5" x14ac:dyDescent="0.25">
      <c r="B2691" s="25"/>
      <c r="C2691" s="26"/>
      <c r="D2691" s="28"/>
      <c r="E2691" s="22"/>
    </row>
    <row r="2692" spans="2:5" x14ac:dyDescent="0.25">
      <c r="B2692" s="25"/>
      <c r="C2692" s="26"/>
      <c r="D2692" s="28"/>
      <c r="E2692" s="22"/>
    </row>
    <row r="2693" spans="2:5" x14ac:dyDescent="0.25">
      <c r="B2693" s="25"/>
      <c r="C2693" s="26"/>
      <c r="D2693" s="28"/>
      <c r="E2693" s="22"/>
    </row>
    <row r="2694" spans="2:5" x14ac:dyDescent="0.25">
      <c r="B2694" s="25"/>
      <c r="C2694" s="26"/>
      <c r="D2694" s="28"/>
      <c r="E2694" s="22"/>
    </row>
    <row r="2695" spans="2:5" x14ac:dyDescent="0.25">
      <c r="B2695" s="25"/>
      <c r="C2695" s="26"/>
      <c r="D2695" s="28"/>
      <c r="E2695" s="22"/>
    </row>
    <row r="2697" spans="2:5" x14ac:dyDescent="0.25">
      <c r="B2697" s="25"/>
      <c r="C2697" s="26"/>
      <c r="D2697" s="28"/>
      <c r="E2697" s="22"/>
    </row>
    <row r="2699" spans="2:5" ht="15.75" thickBot="1" x14ac:dyDescent="0.3"/>
    <row r="2700" spans="2:5" ht="48" x14ac:dyDescent="0.25">
      <c r="B2700" s="61" t="s">
        <v>334</v>
      </c>
      <c r="C2700" s="62" t="s">
        <v>658</v>
      </c>
      <c r="D2700" s="62" t="s">
        <v>659</v>
      </c>
      <c r="E2700" s="63" t="s">
        <v>613</v>
      </c>
    </row>
    <row r="2701" spans="2:5" x14ac:dyDescent="0.25">
      <c r="B2701" s="35" t="s">
        <v>30</v>
      </c>
      <c r="C2701" s="39">
        <v>544550.21810631966</v>
      </c>
      <c r="D2701" s="47">
        <v>8.5205138952070283E-2</v>
      </c>
      <c r="E2701" s="36">
        <v>3.3599999999999998E-2</v>
      </c>
    </row>
    <row r="2702" spans="2:5" x14ac:dyDescent="0.25">
      <c r="B2702" s="35" t="s">
        <v>31</v>
      </c>
      <c r="C2702" s="39">
        <v>2200910.4236190384</v>
      </c>
      <c r="D2702" s="47">
        <v>0.34437389285721731</v>
      </c>
      <c r="E2702" s="36">
        <v>1.47E-2</v>
      </c>
    </row>
    <row r="2703" spans="2:5" x14ac:dyDescent="0.25">
      <c r="B2703" s="35" t="s">
        <v>32</v>
      </c>
      <c r="C2703" s="39">
        <v>2966743.0657774238</v>
      </c>
      <c r="D2703" s="47">
        <v>0.46420283520169758</v>
      </c>
      <c r="E2703" s="36">
        <v>1.1299999999999999E-2</v>
      </c>
    </row>
    <row r="2704" spans="2:5" x14ac:dyDescent="0.25">
      <c r="B2704" s="35" t="s">
        <v>33</v>
      </c>
      <c r="C2704" s="39">
        <v>612631.98805624351</v>
      </c>
      <c r="D2704" s="47">
        <v>9.5857814271637518E-2</v>
      </c>
      <c r="E2704" s="36">
        <v>3.0700000000000002E-2</v>
      </c>
    </row>
    <row r="2705" spans="2:5" x14ac:dyDescent="0.25">
      <c r="B2705" s="35" t="s">
        <v>1</v>
      </c>
      <c r="C2705" s="39">
        <v>66213.30457979301</v>
      </c>
      <c r="D2705" s="47">
        <v>1.0360318717374034E-2</v>
      </c>
      <c r="E2705" s="36">
        <v>0.1043</v>
      </c>
    </row>
    <row r="2706" spans="2:5" ht="15.75" thickBot="1" x14ac:dyDescent="0.3">
      <c r="B2706" s="37" t="s">
        <v>17</v>
      </c>
      <c r="C2706" s="49">
        <v>6391048.9999999842</v>
      </c>
      <c r="D2706" s="55">
        <v>1</v>
      </c>
      <c r="E2706" s="38">
        <v>0</v>
      </c>
    </row>
    <row r="2707" spans="2:5" x14ac:dyDescent="0.25">
      <c r="B2707" s="25"/>
      <c r="C2707" s="26"/>
      <c r="D2707" s="28"/>
      <c r="E2707" s="22"/>
    </row>
    <row r="2708" spans="2:5" x14ac:dyDescent="0.25">
      <c r="B2708" s="25"/>
      <c r="C2708" s="26"/>
      <c r="D2708" s="28"/>
      <c r="E2708" s="22"/>
    </row>
    <row r="2709" spans="2:5" x14ac:dyDescent="0.25">
      <c r="B2709" s="25"/>
      <c r="C2709" s="26"/>
      <c r="D2709" s="28"/>
      <c r="E2709" s="22"/>
    </row>
    <row r="2710" spans="2:5" x14ac:dyDescent="0.25">
      <c r="B2710" s="25"/>
      <c r="C2710" s="26"/>
      <c r="D2710" s="28"/>
      <c r="E2710" s="22"/>
    </row>
    <row r="2711" spans="2:5" x14ac:dyDescent="0.25">
      <c r="B2711" s="25"/>
      <c r="C2711" s="26"/>
      <c r="D2711" s="28"/>
      <c r="E2711" s="22"/>
    </row>
    <row r="2712" spans="2:5" x14ac:dyDescent="0.25">
      <c r="B2712" s="25"/>
      <c r="C2712" s="26"/>
      <c r="D2712" s="28"/>
      <c r="E2712" s="22"/>
    </row>
    <row r="2713" spans="2:5" x14ac:dyDescent="0.25">
      <c r="B2713" s="25"/>
      <c r="C2713" s="26"/>
      <c r="D2713" s="28"/>
      <c r="E2713" s="22"/>
    </row>
    <row r="2714" spans="2:5" x14ac:dyDescent="0.25">
      <c r="B2714" s="25"/>
      <c r="C2714" s="26"/>
      <c r="D2714" s="28"/>
      <c r="E2714" s="22"/>
    </row>
    <row r="2715" spans="2:5" x14ac:dyDescent="0.25">
      <c r="B2715" s="25"/>
      <c r="C2715" s="26"/>
      <c r="D2715" s="28"/>
      <c r="E2715" s="22"/>
    </row>
    <row r="2718" spans="2:5" ht="15.75" thickBot="1" x14ac:dyDescent="0.3"/>
    <row r="2719" spans="2:5" ht="60" x14ac:dyDescent="0.25">
      <c r="B2719" s="61" t="s">
        <v>335</v>
      </c>
      <c r="C2719" s="62" t="s">
        <v>658</v>
      </c>
      <c r="D2719" s="62" t="s">
        <v>659</v>
      </c>
      <c r="E2719" s="63" t="s">
        <v>613</v>
      </c>
    </row>
    <row r="2720" spans="2:5" x14ac:dyDescent="0.25">
      <c r="B2720" s="35" t="s">
        <v>30</v>
      </c>
      <c r="C2720" s="39">
        <v>739432.76599142957</v>
      </c>
      <c r="D2720" s="47">
        <v>0.1156981844412969</v>
      </c>
      <c r="E2720" s="36">
        <v>2.7799999999999998E-2</v>
      </c>
    </row>
    <row r="2721" spans="2:5" x14ac:dyDescent="0.25">
      <c r="B2721" s="35" t="s">
        <v>31</v>
      </c>
      <c r="C2721" s="39">
        <v>2839254.4987033727</v>
      </c>
      <c r="D2721" s="47">
        <v>0.44425484746583732</v>
      </c>
      <c r="E2721" s="36">
        <v>1.18E-2</v>
      </c>
    </row>
    <row r="2722" spans="2:5" x14ac:dyDescent="0.25">
      <c r="B2722" s="35" t="s">
        <v>32</v>
      </c>
      <c r="C2722" s="39">
        <v>2322814.124163514</v>
      </c>
      <c r="D2722" s="47">
        <v>0.36344802302611873</v>
      </c>
      <c r="E2722" s="36">
        <v>1.3899999999999999E-2</v>
      </c>
    </row>
    <row r="2723" spans="2:5" x14ac:dyDescent="0.25">
      <c r="B2723" s="35" t="s">
        <v>33</v>
      </c>
      <c r="C2723" s="39">
        <v>419912.24696409219</v>
      </c>
      <c r="D2723" s="47">
        <v>6.5703180644518605E-2</v>
      </c>
      <c r="E2723" s="36">
        <v>3.7400000000000003E-2</v>
      </c>
    </row>
    <row r="2724" spans="2:5" x14ac:dyDescent="0.25">
      <c r="B2724" s="35" t="s">
        <v>1</v>
      </c>
      <c r="C2724" s="39">
        <v>69635.364316423045</v>
      </c>
      <c r="D2724" s="47">
        <v>1.089576442222713E-2</v>
      </c>
      <c r="E2724" s="36">
        <v>0.1002</v>
      </c>
    </row>
    <row r="2725" spans="2:5" ht="15.75" thickBot="1" x14ac:dyDescent="0.3">
      <c r="B2725" s="37" t="s">
        <v>17</v>
      </c>
      <c r="C2725" s="49">
        <v>6391048.9999999842</v>
      </c>
      <c r="D2725" s="55">
        <v>1</v>
      </c>
      <c r="E2725" s="38">
        <v>0</v>
      </c>
    </row>
    <row r="2726" spans="2:5" x14ac:dyDescent="0.25">
      <c r="B2726" s="25"/>
      <c r="C2726" s="26"/>
      <c r="D2726" s="27"/>
      <c r="E2726" s="22"/>
    </row>
    <row r="2727" spans="2:5" x14ac:dyDescent="0.25">
      <c r="B2727" s="25"/>
      <c r="C2727" s="26"/>
      <c r="D2727" s="27"/>
      <c r="E2727" s="22"/>
    </row>
    <row r="2728" spans="2:5" x14ac:dyDescent="0.25">
      <c r="B2728" s="25"/>
      <c r="C2728" s="26"/>
      <c r="D2728" s="27"/>
      <c r="E2728" s="22"/>
    </row>
    <row r="2729" spans="2:5" x14ac:dyDescent="0.25">
      <c r="B2729" s="25"/>
      <c r="C2729" s="26"/>
      <c r="D2729" s="27"/>
      <c r="E2729" s="22"/>
    </row>
    <row r="2730" spans="2:5" x14ac:dyDescent="0.25">
      <c r="B2730" s="25"/>
      <c r="C2730" s="26"/>
      <c r="D2730" s="27"/>
      <c r="E2730" s="22"/>
    </row>
    <row r="2731" spans="2:5" x14ac:dyDescent="0.25">
      <c r="B2731" s="25"/>
      <c r="C2731" s="26"/>
      <c r="D2731" s="27"/>
      <c r="E2731" s="22"/>
    </row>
    <row r="2732" spans="2:5" x14ac:dyDescent="0.25">
      <c r="B2732" s="25"/>
      <c r="C2732" s="26"/>
      <c r="D2732" s="27"/>
      <c r="E2732" s="22"/>
    </row>
    <row r="2733" spans="2:5" x14ac:dyDescent="0.25">
      <c r="B2733" s="25"/>
      <c r="C2733" s="26"/>
      <c r="D2733" s="27"/>
      <c r="E2733" s="22"/>
    </row>
    <row r="2734" spans="2:5" x14ac:dyDescent="0.25">
      <c r="B2734" s="25"/>
      <c r="C2734" s="26"/>
      <c r="D2734" s="27"/>
      <c r="E2734" s="22"/>
    </row>
    <row r="2736" spans="2:5" ht="15.75" thickBot="1" x14ac:dyDescent="0.3"/>
    <row r="2737" spans="2:5" ht="24" x14ac:dyDescent="0.25">
      <c r="B2737" s="61" t="s">
        <v>336</v>
      </c>
      <c r="C2737" s="62" t="s">
        <v>658</v>
      </c>
      <c r="D2737" s="62" t="s">
        <v>659</v>
      </c>
      <c r="E2737" s="63" t="s">
        <v>613</v>
      </c>
    </row>
    <row r="2738" spans="2:5" x14ac:dyDescent="0.25">
      <c r="B2738" s="35" t="s">
        <v>338</v>
      </c>
      <c r="C2738" s="39">
        <v>2912672.5773110674</v>
      </c>
      <c r="D2738" s="47">
        <v>0.45574248879140067</v>
      </c>
      <c r="E2738" s="36">
        <v>1.14E-2</v>
      </c>
    </row>
    <row r="2739" spans="2:5" x14ac:dyDescent="0.25">
      <c r="B2739" s="35" t="s">
        <v>340</v>
      </c>
      <c r="C2739" s="39">
        <v>1420532.2902351702</v>
      </c>
      <c r="D2739" s="47">
        <v>0.22226903442679136</v>
      </c>
      <c r="E2739" s="36">
        <v>2.01E-2</v>
      </c>
    </row>
    <row r="2740" spans="2:5" x14ac:dyDescent="0.25">
      <c r="B2740" s="35" t="s">
        <v>337</v>
      </c>
      <c r="C2740" s="39">
        <v>1137271.0022251147</v>
      </c>
      <c r="D2740" s="47">
        <v>0.17794747031362276</v>
      </c>
      <c r="E2740" s="36">
        <v>2.3E-2</v>
      </c>
    </row>
    <row r="2741" spans="2:5" x14ac:dyDescent="0.25">
      <c r="B2741" s="35" t="s">
        <v>339</v>
      </c>
      <c r="C2741" s="39">
        <v>832450.04878900072</v>
      </c>
      <c r="D2741" s="47">
        <v>0.13025249043950632</v>
      </c>
      <c r="E2741" s="36">
        <v>2.75E-2</v>
      </c>
    </row>
    <row r="2742" spans="2:5" x14ac:dyDescent="0.25">
      <c r="B2742" s="35" t="s">
        <v>1</v>
      </c>
      <c r="C2742" s="39">
        <v>88123.08157844987</v>
      </c>
      <c r="D2742" s="47">
        <v>1.3788516028673146E-2</v>
      </c>
      <c r="E2742" s="36">
        <v>8.6999999999999994E-2</v>
      </c>
    </row>
    <row r="2743" spans="2:5" ht="15.75" thickBot="1" x14ac:dyDescent="0.3">
      <c r="B2743" s="37" t="s">
        <v>17</v>
      </c>
      <c r="C2743" s="49">
        <v>6391048.9999999842</v>
      </c>
      <c r="D2743" s="55">
        <v>1</v>
      </c>
      <c r="E2743" s="38">
        <v>0</v>
      </c>
    </row>
    <row r="2744" spans="2:5" x14ac:dyDescent="0.25">
      <c r="B2744" s="25"/>
      <c r="C2744" s="26"/>
      <c r="D2744" s="27"/>
      <c r="E2744" s="22"/>
    </row>
    <row r="2745" spans="2:5" x14ac:dyDescent="0.25">
      <c r="B2745" s="25"/>
      <c r="C2745" s="26"/>
      <c r="D2745" s="27"/>
      <c r="E2745" s="22"/>
    </row>
    <row r="2746" spans="2:5" x14ac:dyDescent="0.25">
      <c r="B2746" s="25"/>
      <c r="C2746" s="26"/>
      <c r="D2746" s="27"/>
      <c r="E2746" s="22"/>
    </row>
    <row r="2747" spans="2:5" x14ac:dyDescent="0.25">
      <c r="B2747" s="25"/>
      <c r="C2747" s="26"/>
      <c r="D2747" s="27"/>
      <c r="E2747" s="22"/>
    </row>
    <row r="2749" spans="2:5" x14ac:dyDescent="0.25">
      <c r="B2749" s="25"/>
      <c r="C2749" s="26"/>
      <c r="D2749" s="27"/>
      <c r="E2749" s="22"/>
    </row>
    <row r="2750" spans="2:5" x14ac:dyDescent="0.25">
      <c r="B2750" s="25"/>
      <c r="C2750" s="26"/>
      <c r="D2750" s="27"/>
      <c r="E2750" s="22"/>
    </row>
    <row r="2751" spans="2:5" x14ac:dyDescent="0.25">
      <c r="B2751" s="25"/>
      <c r="C2751" s="26"/>
      <c r="D2751" s="27"/>
      <c r="E2751" s="22"/>
    </row>
    <row r="2752" spans="2:5" x14ac:dyDescent="0.25">
      <c r="B2752" s="25"/>
    </row>
    <row r="2754" spans="2:5" ht="15.75" thickBot="1" x14ac:dyDescent="0.3"/>
    <row r="2755" spans="2:5" ht="24" x14ac:dyDescent="0.25">
      <c r="B2755" s="61" t="s">
        <v>341</v>
      </c>
      <c r="C2755" s="62" t="s">
        <v>658</v>
      </c>
      <c r="D2755" s="62" t="s">
        <v>659</v>
      </c>
      <c r="E2755" s="63" t="s">
        <v>613</v>
      </c>
    </row>
    <row r="2756" spans="2:5" x14ac:dyDescent="0.25">
      <c r="B2756" s="35" t="s">
        <v>338</v>
      </c>
      <c r="C2756" s="39">
        <v>2523903.793070687</v>
      </c>
      <c r="D2756" s="47">
        <v>0.39491228952722679</v>
      </c>
      <c r="E2756" s="36">
        <v>1.29E-2</v>
      </c>
    </row>
    <row r="2757" spans="2:5" x14ac:dyDescent="0.25">
      <c r="B2757" s="35" t="s">
        <v>337</v>
      </c>
      <c r="C2757" s="39">
        <v>1861446.8008465725</v>
      </c>
      <c r="D2757" s="47">
        <v>0.2912584148308951</v>
      </c>
      <c r="E2757" s="36">
        <v>1.66E-2</v>
      </c>
    </row>
    <row r="2758" spans="2:5" x14ac:dyDescent="0.25">
      <c r="B2758" s="35" t="s">
        <v>340</v>
      </c>
      <c r="C2758" s="39">
        <v>1522624.0303748217</v>
      </c>
      <c r="D2758" s="47">
        <v>0.23824321021084732</v>
      </c>
      <c r="E2758" s="36">
        <v>1.9199999999999998E-2</v>
      </c>
    </row>
    <row r="2759" spans="2:5" x14ac:dyDescent="0.25">
      <c r="B2759" s="35" t="s">
        <v>339</v>
      </c>
      <c r="C2759" s="39">
        <v>408538.52710503567</v>
      </c>
      <c r="D2759" s="47">
        <v>6.3923547934781388E-2</v>
      </c>
      <c r="E2759" s="36">
        <v>4.02E-2</v>
      </c>
    </row>
    <row r="2760" spans="2:5" x14ac:dyDescent="0.25">
      <c r="B2760" s="35" t="s">
        <v>1</v>
      </c>
      <c r="C2760" s="39">
        <v>74535.848602816041</v>
      </c>
      <c r="D2760" s="47">
        <v>1.1662537496241418E-2</v>
      </c>
      <c r="E2760" s="36">
        <v>9.6100000000000005E-2</v>
      </c>
    </row>
    <row r="2761" spans="2:5" ht="15.75" thickBot="1" x14ac:dyDescent="0.3">
      <c r="B2761" s="37" t="s">
        <v>17</v>
      </c>
      <c r="C2761" s="49">
        <v>6391048.9999999842</v>
      </c>
      <c r="D2761" s="55">
        <v>1</v>
      </c>
      <c r="E2761" s="38">
        <v>0</v>
      </c>
    </row>
    <row r="2762" spans="2:5" x14ac:dyDescent="0.25">
      <c r="B2762" s="25"/>
      <c r="C2762" s="26"/>
      <c r="D2762" s="27"/>
      <c r="E2762" s="22"/>
    </row>
    <row r="2763" spans="2:5" x14ac:dyDescent="0.25">
      <c r="B2763" s="25"/>
      <c r="C2763" s="26"/>
      <c r="D2763" s="27"/>
      <c r="E2763" s="22"/>
    </row>
    <row r="2764" spans="2:5" x14ac:dyDescent="0.25">
      <c r="B2764" s="25"/>
      <c r="C2764" s="26"/>
      <c r="D2764" s="27"/>
      <c r="E2764" s="22"/>
    </row>
    <row r="2765" spans="2:5" x14ac:dyDescent="0.25">
      <c r="B2765" s="25"/>
      <c r="C2765" s="26"/>
      <c r="D2765" s="27"/>
      <c r="E2765" s="22"/>
    </row>
    <row r="2766" spans="2:5" x14ac:dyDescent="0.25">
      <c r="B2766" s="25"/>
      <c r="C2766" s="26"/>
      <c r="D2766" s="27"/>
      <c r="E2766" s="22"/>
    </row>
    <row r="2767" spans="2:5" x14ac:dyDescent="0.25">
      <c r="B2767" s="25"/>
      <c r="C2767" s="26"/>
      <c r="D2767" s="27"/>
      <c r="E2767" s="22"/>
    </row>
    <row r="2768" spans="2:5" x14ac:dyDescent="0.25">
      <c r="B2768" s="25"/>
      <c r="C2768" s="26"/>
      <c r="D2768" s="27"/>
      <c r="E2768" s="22"/>
    </row>
    <row r="2769" spans="2:5" x14ac:dyDescent="0.25">
      <c r="B2769" s="25"/>
      <c r="C2769" s="26"/>
      <c r="D2769" s="27"/>
      <c r="E2769" s="22"/>
    </row>
    <row r="2772" spans="2:5" ht="15.75" thickBot="1" x14ac:dyDescent="0.3"/>
    <row r="2773" spans="2:5" ht="24" x14ac:dyDescent="0.25">
      <c r="B2773" s="61" t="s">
        <v>342</v>
      </c>
      <c r="C2773" s="62" t="s">
        <v>658</v>
      </c>
      <c r="D2773" s="62" t="s">
        <v>659</v>
      </c>
      <c r="E2773" s="63" t="s">
        <v>613</v>
      </c>
    </row>
    <row r="2774" spans="2:5" x14ac:dyDescent="0.25">
      <c r="B2774" s="35" t="s">
        <v>338</v>
      </c>
      <c r="C2774" s="39">
        <v>2608206.6480086315</v>
      </c>
      <c r="D2774" s="47">
        <v>0.408103059130351</v>
      </c>
      <c r="E2774" s="36">
        <v>1.2699999999999999E-2</v>
      </c>
    </row>
    <row r="2775" spans="2:5" x14ac:dyDescent="0.25">
      <c r="B2775" s="35" t="s">
        <v>340</v>
      </c>
      <c r="C2775" s="39">
        <v>1784357.1812719184</v>
      </c>
      <c r="D2775" s="47">
        <v>0.27919629175635408</v>
      </c>
      <c r="E2775" s="36">
        <v>1.7000000000000001E-2</v>
      </c>
    </row>
    <row r="2776" spans="2:5" x14ac:dyDescent="0.25">
      <c r="B2776" s="35" t="s">
        <v>337</v>
      </c>
      <c r="C2776" s="39">
        <v>1124898.9563073136</v>
      </c>
      <c r="D2776" s="47">
        <v>0.17601163068580386</v>
      </c>
      <c r="E2776" s="36">
        <v>2.3E-2</v>
      </c>
    </row>
    <row r="2777" spans="2:5" x14ac:dyDescent="0.25">
      <c r="B2777" s="35" t="s">
        <v>339</v>
      </c>
      <c r="C2777" s="39">
        <v>781725.25528250844</v>
      </c>
      <c r="D2777" s="47">
        <v>0.12231564102630511</v>
      </c>
      <c r="E2777" s="36">
        <v>2.8899999999999999E-2</v>
      </c>
    </row>
    <row r="2778" spans="2:5" x14ac:dyDescent="0.25">
      <c r="B2778" s="35" t="s">
        <v>1</v>
      </c>
      <c r="C2778" s="39">
        <v>91860.959268436913</v>
      </c>
      <c r="D2778" s="47">
        <v>1.4373377401181138E-2</v>
      </c>
      <c r="E2778" s="36">
        <v>8.2799999999999999E-2</v>
      </c>
    </row>
    <row r="2779" spans="2:5" ht="15.75" thickBot="1" x14ac:dyDescent="0.3">
      <c r="B2779" s="37" t="s">
        <v>17</v>
      </c>
      <c r="C2779" s="49">
        <f>SUM(C2774:C2778)</f>
        <v>6391049.000138808</v>
      </c>
      <c r="D2779" s="55">
        <v>1</v>
      </c>
      <c r="E2779" s="38">
        <v>0</v>
      </c>
    </row>
    <row r="2780" spans="2:5" x14ac:dyDescent="0.25">
      <c r="B2780" s="25"/>
      <c r="C2780" s="26"/>
      <c r="D2780" s="27"/>
      <c r="E2780" s="22"/>
    </row>
    <row r="2781" spans="2:5" x14ac:dyDescent="0.25">
      <c r="B2781" s="25"/>
      <c r="C2781" s="26"/>
      <c r="D2781" s="27"/>
      <c r="E2781" s="22"/>
    </row>
    <row r="2782" spans="2:5" x14ac:dyDescent="0.25">
      <c r="B2782" s="25"/>
      <c r="C2782" s="26"/>
      <c r="D2782" s="27"/>
      <c r="E2782" s="22"/>
    </row>
    <row r="2783" spans="2:5" x14ac:dyDescent="0.25">
      <c r="B2783" s="25"/>
      <c r="C2783" s="26"/>
      <c r="D2783" s="27"/>
      <c r="E2783" s="22"/>
    </row>
    <row r="2784" spans="2:5" x14ac:dyDescent="0.25">
      <c r="B2784" s="25"/>
      <c r="C2784" s="26"/>
      <c r="D2784" s="27"/>
      <c r="E2784" s="22"/>
    </row>
    <row r="2785" spans="2:5" x14ac:dyDescent="0.25">
      <c r="B2785" s="25"/>
      <c r="C2785" s="26"/>
      <c r="D2785" s="27"/>
      <c r="E2785" s="22"/>
    </row>
    <row r="2786" spans="2:5" x14ac:dyDescent="0.25">
      <c r="B2786" s="25"/>
      <c r="C2786" s="26"/>
      <c r="D2786" s="27"/>
      <c r="E2786" s="22"/>
    </row>
    <row r="2787" spans="2:5" x14ac:dyDescent="0.25">
      <c r="B2787" s="25"/>
      <c r="C2787" s="26"/>
      <c r="D2787" s="27"/>
      <c r="E2787" s="22"/>
    </row>
    <row r="2790" spans="2:5" ht="15.75" thickBot="1" x14ac:dyDescent="0.3"/>
    <row r="2791" spans="2:5" ht="24" x14ac:dyDescent="0.25">
      <c r="B2791" s="61" t="s">
        <v>343</v>
      </c>
      <c r="C2791" s="62" t="s">
        <v>658</v>
      </c>
      <c r="D2791" s="62" t="s">
        <v>659</v>
      </c>
      <c r="E2791" s="63" t="s">
        <v>613</v>
      </c>
    </row>
    <row r="2792" spans="2:5" x14ac:dyDescent="0.25">
      <c r="B2792" s="35" t="s">
        <v>346</v>
      </c>
      <c r="C2792" s="39">
        <v>3840410.679549234</v>
      </c>
      <c r="D2792" s="47">
        <v>0.60090459007055097</v>
      </c>
      <c r="E2792" s="36">
        <v>8.6999999999999994E-3</v>
      </c>
    </row>
    <row r="2793" spans="2:5" x14ac:dyDescent="0.25">
      <c r="B2793" s="35" t="s">
        <v>348</v>
      </c>
      <c r="C2793" s="39">
        <v>1356117.1267432722</v>
      </c>
      <c r="D2793" s="47">
        <v>0.21219006875300311</v>
      </c>
      <c r="E2793" s="36">
        <v>2.07E-2</v>
      </c>
    </row>
    <row r="2794" spans="2:5" x14ac:dyDescent="0.25">
      <c r="B2794" s="35" t="s">
        <v>345</v>
      </c>
      <c r="C2794" s="39">
        <v>416448.1477730617</v>
      </c>
      <c r="D2794" s="47">
        <v>6.5161157075155379E-2</v>
      </c>
      <c r="E2794" s="36">
        <v>4.0399999999999998E-2</v>
      </c>
    </row>
    <row r="2795" spans="2:5" x14ac:dyDescent="0.25">
      <c r="B2795" s="35" t="s">
        <v>347</v>
      </c>
      <c r="C2795" s="39">
        <v>270750.8687097751</v>
      </c>
      <c r="D2795" s="47">
        <v>4.2364073363213656E-2</v>
      </c>
      <c r="E2795" s="36">
        <v>4.99E-2</v>
      </c>
    </row>
    <row r="2796" spans="2:5" x14ac:dyDescent="0.25">
      <c r="B2796" s="35" t="s">
        <v>344</v>
      </c>
      <c r="C2796" s="39">
        <v>140686.44907939411</v>
      </c>
      <c r="D2796" s="47">
        <v>2.2013044975298705E-2</v>
      </c>
      <c r="E2796" s="36">
        <v>6.93E-2</v>
      </c>
    </row>
    <row r="2797" spans="2:5" x14ac:dyDescent="0.25">
      <c r="B2797" s="35" t="s">
        <v>349</v>
      </c>
      <c r="C2797" s="39">
        <v>124812.21169555298</v>
      </c>
      <c r="D2797" s="47">
        <v>1.9529221524172566E-2</v>
      </c>
      <c r="E2797" s="36">
        <v>7.8799999999999995E-2</v>
      </c>
    </row>
    <row r="2798" spans="2:5" x14ac:dyDescent="0.25">
      <c r="B2798" s="35" t="s">
        <v>1</v>
      </c>
      <c r="C2798" s="39">
        <v>241823.51658856092</v>
      </c>
      <c r="D2798" s="47">
        <v>3.7837844238607393E-2</v>
      </c>
      <c r="E2798" s="36">
        <v>5.3100000000000001E-2</v>
      </c>
    </row>
    <row r="2799" spans="2:5" ht="15.75" thickBot="1" x14ac:dyDescent="0.3">
      <c r="B2799" s="37" t="s">
        <v>17</v>
      </c>
      <c r="C2799" s="49">
        <f>SUM(C2792:C2798)</f>
        <v>6391049.0001388509</v>
      </c>
      <c r="D2799" s="55">
        <v>1</v>
      </c>
      <c r="E2799" s="38">
        <v>0</v>
      </c>
    </row>
    <row r="2800" spans="2:5" x14ac:dyDescent="0.25">
      <c r="B2800" s="25"/>
      <c r="C2800" s="26"/>
      <c r="D2800" s="29"/>
      <c r="E2800" s="22"/>
    </row>
    <row r="2801" spans="2:5" x14ac:dyDescent="0.25">
      <c r="B2801" s="25"/>
      <c r="C2801" s="26"/>
      <c r="D2801" s="29"/>
      <c r="E2801" s="22"/>
    </row>
    <row r="2802" spans="2:5" x14ac:dyDescent="0.25">
      <c r="B2802" s="25"/>
      <c r="C2802" s="26"/>
      <c r="D2802" s="29"/>
      <c r="E2802" s="22"/>
    </row>
    <row r="2803" spans="2:5" x14ac:dyDescent="0.25">
      <c r="B2803" s="25"/>
      <c r="C2803" s="26"/>
      <c r="D2803" s="29"/>
      <c r="E2803" s="22"/>
    </row>
    <row r="2804" spans="2:5" x14ac:dyDescent="0.25">
      <c r="B2804" s="25"/>
      <c r="C2804" s="26"/>
      <c r="D2804" s="29"/>
      <c r="E2804" s="22"/>
    </row>
    <row r="2805" spans="2:5" x14ac:dyDescent="0.25">
      <c r="B2805" s="25"/>
      <c r="C2805" s="26"/>
      <c r="D2805" s="29"/>
      <c r="E2805" s="22"/>
    </row>
    <row r="2806" spans="2:5" x14ac:dyDescent="0.25">
      <c r="B2806" s="25"/>
      <c r="C2806" s="26"/>
      <c r="D2806" s="29"/>
      <c r="E2806" s="22"/>
    </row>
    <row r="2807" spans="2:5" x14ac:dyDescent="0.25">
      <c r="B2807" s="25"/>
      <c r="C2807" s="26"/>
      <c r="D2807" s="29"/>
      <c r="E2807" s="22"/>
    </row>
    <row r="2809" spans="2:5" ht="15.75" thickBot="1" x14ac:dyDescent="0.3"/>
    <row r="2810" spans="2:5" ht="60" x14ac:dyDescent="0.25">
      <c r="B2810" s="61" t="s">
        <v>350</v>
      </c>
      <c r="C2810" s="62" t="s">
        <v>658</v>
      </c>
      <c r="D2810" s="62" t="s">
        <v>659</v>
      </c>
      <c r="E2810" s="63" t="s">
        <v>613</v>
      </c>
    </row>
    <row r="2811" spans="2:5" x14ac:dyDescent="0.25">
      <c r="B2811" s="35" t="s">
        <v>108</v>
      </c>
      <c r="C2811" s="39">
        <v>3582649.8411295172</v>
      </c>
      <c r="D2811" s="47">
        <v>0.56057305163075533</v>
      </c>
      <c r="E2811" s="36">
        <v>9.1999999999999998E-3</v>
      </c>
    </row>
    <row r="2812" spans="2:5" x14ac:dyDescent="0.25">
      <c r="B2812" s="35" t="s">
        <v>109</v>
      </c>
      <c r="C2812" s="39">
        <v>2763418.5498514464</v>
      </c>
      <c r="D2812" s="47">
        <v>0.43238888479675458</v>
      </c>
      <c r="E2812" s="36">
        <v>1.1900000000000001E-2</v>
      </c>
    </row>
    <row r="2813" spans="2:5" x14ac:dyDescent="0.25">
      <c r="B2813" s="35" t="s">
        <v>1</v>
      </c>
      <c r="C2813" s="39">
        <v>44980.609157918014</v>
      </c>
      <c r="D2813" s="47">
        <v>7.0380635724966046E-3</v>
      </c>
      <c r="E2813" s="36">
        <v>0.13020000000000001</v>
      </c>
    </row>
    <row r="2814" spans="2:5" ht="15.75" thickBot="1" x14ac:dyDescent="0.3">
      <c r="B2814" s="37" t="s">
        <v>17</v>
      </c>
      <c r="C2814" s="49">
        <v>6391048.9999999842</v>
      </c>
      <c r="D2814" s="55">
        <v>1</v>
      </c>
      <c r="E2814" s="38">
        <v>0</v>
      </c>
    </row>
    <row r="2815" spans="2:5" x14ac:dyDescent="0.25">
      <c r="B2815" s="25"/>
      <c r="C2815" s="26"/>
      <c r="D2815" s="29"/>
      <c r="E2815" s="22"/>
    </row>
    <row r="2816" spans="2:5" x14ac:dyDescent="0.25">
      <c r="B2816" s="25"/>
      <c r="C2816" s="26"/>
      <c r="D2816" s="29"/>
      <c r="E2816" s="22"/>
    </row>
    <row r="2817" spans="2:5" x14ac:dyDescent="0.25">
      <c r="B2817" s="25"/>
      <c r="C2817" s="26"/>
      <c r="D2817" s="29"/>
      <c r="E2817" s="22"/>
    </row>
    <row r="2818" spans="2:5" x14ac:dyDescent="0.25">
      <c r="B2818" s="25"/>
      <c r="C2818" s="26"/>
      <c r="D2818" s="29"/>
      <c r="E2818" s="22"/>
    </row>
    <row r="2819" spans="2:5" x14ac:dyDescent="0.25">
      <c r="B2819" s="25"/>
      <c r="C2819" s="26"/>
      <c r="D2819" s="29"/>
      <c r="E2819" s="22"/>
    </row>
    <row r="2820" spans="2:5" x14ac:dyDescent="0.25">
      <c r="B2820" s="25"/>
      <c r="C2820" s="26"/>
      <c r="D2820" s="29"/>
      <c r="E2820" s="22"/>
    </row>
    <row r="2821" spans="2:5" x14ac:dyDescent="0.25">
      <c r="B2821" s="25"/>
      <c r="C2821" s="26"/>
      <c r="D2821" s="29"/>
      <c r="E2821" s="22"/>
    </row>
    <row r="2822" spans="2:5" x14ac:dyDescent="0.25">
      <c r="B2822" s="25"/>
      <c r="C2822" s="26"/>
      <c r="D2822" s="29"/>
      <c r="E2822" s="22"/>
    </row>
    <row r="2824" spans="2:5" ht="15.75" thickBot="1" x14ac:dyDescent="0.3"/>
    <row r="2825" spans="2:5" ht="48" x14ac:dyDescent="0.25">
      <c r="B2825" s="61" t="s">
        <v>351</v>
      </c>
      <c r="C2825" s="62" t="s">
        <v>658</v>
      </c>
      <c r="D2825" s="62" t="s">
        <v>659</v>
      </c>
      <c r="E2825" s="63" t="s">
        <v>613</v>
      </c>
    </row>
    <row r="2826" spans="2:5" x14ac:dyDescent="0.25">
      <c r="B2826" s="35" t="s">
        <v>108</v>
      </c>
      <c r="C2826" s="39">
        <v>3386294.3010173803</v>
      </c>
      <c r="D2826" s="47">
        <v>0.529849528761838</v>
      </c>
      <c r="E2826" s="36">
        <v>9.7999999999999997E-3</v>
      </c>
    </row>
    <row r="2827" spans="2:5" x14ac:dyDescent="0.25">
      <c r="B2827" s="35" t="s">
        <v>109</v>
      </c>
      <c r="C2827" s="39">
        <v>2970601.4018148109</v>
      </c>
      <c r="D2827" s="47">
        <v>0.46480654455164988</v>
      </c>
      <c r="E2827" s="36">
        <v>1.11E-2</v>
      </c>
    </row>
    <row r="2828" spans="2:5" x14ac:dyDescent="0.25">
      <c r="B2828" s="35" t="s">
        <v>1</v>
      </c>
      <c r="C2828" s="39">
        <v>34153.297306691995</v>
      </c>
      <c r="D2828" s="47">
        <v>5.3439266865189187E-3</v>
      </c>
      <c r="E2828" s="36">
        <v>0.14680000000000001</v>
      </c>
    </row>
    <row r="2829" spans="2:5" ht="15.75" thickBot="1" x14ac:dyDescent="0.3">
      <c r="B2829" s="37" t="s">
        <v>17</v>
      </c>
      <c r="C2829" s="49">
        <v>6391048.9999999842</v>
      </c>
      <c r="D2829" s="55">
        <v>1</v>
      </c>
      <c r="E2829" s="38">
        <v>0</v>
      </c>
    </row>
    <row r="2830" spans="2:5" x14ac:dyDescent="0.25">
      <c r="B2830" s="25"/>
      <c r="C2830" s="26"/>
      <c r="D2830" s="29"/>
      <c r="E2830" s="22"/>
    </row>
    <row r="2831" spans="2:5" x14ac:dyDescent="0.25">
      <c r="B2831" s="25"/>
      <c r="C2831" s="26"/>
      <c r="D2831" s="29"/>
      <c r="E2831" s="22"/>
    </row>
    <row r="2832" spans="2:5" x14ac:dyDescent="0.25">
      <c r="B2832" s="25"/>
      <c r="C2832" s="26"/>
      <c r="D2832" s="29"/>
      <c r="E2832" s="22"/>
    </row>
    <row r="2833" spans="2:5" x14ac:dyDescent="0.25">
      <c r="B2833" s="25"/>
      <c r="C2833" s="26"/>
      <c r="D2833" s="29"/>
      <c r="E2833" s="22"/>
    </row>
    <row r="2834" spans="2:5" x14ac:dyDescent="0.25">
      <c r="B2834" s="25"/>
      <c r="C2834" s="26"/>
      <c r="D2834" s="29"/>
      <c r="E2834" s="22"/>
    </row>
    <row r="2835" spans="2:5" x14ac:dyDescent="0.25">
      <c r="B2835" s="25"/>
      <c r="C2835" s="26"/>
      <c r="D2835" s="29"/>
      <c r="E2835" s="22"/>
    </row>
    <row r="2836" spans="2:5" x14ac:dyDescent="0.25">
      <c r="B2836" s="25"/>
      <c r="C2836" s="26"/>
      <c r="D2836" s="29"/>
      <c r="E2836" s="22"/>
    </row>
    <row r="2837" spans="2:5" x14ac:dyDescent="0.25">
      <c r="B2837" s="25"/>
      <c r="C2837" s="26"/>
      <c r="D2837" s="29"/>
      <c r="E2837" s="22"/>
    </row>
    <row r="2839" spans="2:5" ht="15.75" thickBot="1" x14ac:dyDescent="0.3"/>
    <row r="2840" spans="2:5" ht="72" x14ac:dyDescent="0.25">
      <c r="B2840" s="52" t="s">
        <v>632</v>
      </c>
      <c r="C2840" s="53" t="s">
        <v>658</v>
      </c>
      <c r="D2840" s="53" t="s">
        <v>659</v>
      </c>
      <c r="E2840" s="54" t="s">
        <v>613</v>
      </c>
    </row>
    <row r="2841" spans="2:5" x14ac:dyDescent="0.25">
      <c r="B2841" s="35" t="s">
        <v>108</v>
      </c>
      <c r="C2841" s="39">
        <v>3841005.6235121321</v>
      </c>
      <c r="D2841" s="47">
        <v>0.60099768026010902</v>
      </c>
      <c r="E2841" s="36">
        <v>8.5000000000000006E-3</v>
      </c>
    </row>
    <row r="2842" spans="2:5" x14ac:dyDescent="0.25">
      <c r="B2842" s="35" t="s">
        <v>109</v>
      </c>
      <c r="C2842" s="39">
        <v>2502484.7655835501</v>
      </c>
      <c r="D2842" s="47">
        <v>0.39156087921234617</v>
      </c>
      <c r="E2842" s="36">
        <v>1.3100000000000001E-2</v>
      </c>
    </row>
    <row r="2843" spans="2:5" x14ac:dyDescent="0.25">
      <c r="B2843" s="35" t="s">
        <v>1</v>
      </c>
      <c r="C2843" s="39">
        <v>47558.611043205019</v>
      </c>
      <c r="D2843" s="47">
        <v>7.441440527552183E-3</v>
      </c>
      <c r="E2843" s="36">
        <v>0.124</v>
      </c>
    </row>
    <row r="2844" spans="2:5" ht="15.75" thickBot="1" x14ac:dyDescent="0.3">
      <c r="B2844" s="37" t="s">
        <v>17</v>
      </c>
      <c r="C2844" s="49">
        <v>6391048.9999999842</v>
      </c>
      <c r="D2844" s="55">
        <v>1</v>
      </c>
      <c r="E2844" s="38">
        <v>0</v>
      </c>
    </row>
    <row r="2845" spans="2:5" x14ac:dyDescent="0.25">
      <c r="B2845" s="25"/>
      <c r="C2845" s="26"/>
      <c r="D2845" s="29"/>
      <c r="E2845" s="22"/>
    </row>
    <row r="2846" spans="2:5" x14ac:dyDescent="0.25">
      <c r="B2846" s="25"/>
      <c r="C2846" s="26"/>
      <c r="D2846" s="29"/>
      <c r="E2846" s="22"/>
    </row>
    <row r="2847" spans="2:5" x14ac:dyDescent="0.25">
      <c r="B2847" s="25"/>
      <c r="C2847" s="26"/>
      <c r="D2847" s="29"/>
      <c r="E2847" s="22"/>
    </row>
    <row r="2848" spans="2:5" x14ac:dyDescent="0.25">
      <c r="B2848" s="25"/>
      <c r="C2848" s="26"/>
      <c r="D2848" s="29"/>
      <c r="E2848" s="22"/>
    </row>
    <row r="2849" spans="2:5" x14ac:dyDescent="0.25">
      <c r="B2849" s="25"/>
      <c r="C2849" s="26"/>
      <c r="D2849" s="29"/>
      <c r="E2849" s="22"/>
    </row>
    <row r="2850" spans="2:5" x14ac:dyDescent="0.25">
      <c r="B2850" s="25"/>
      <c r="C2850" s="26"/>
      <c r="D2850" s="29"/>
      <c r="E2850" s="22"/>
    </row>
    <row r="2851" spans="2:5" x14ac:dyDescent="0.25">
      <c r="B2851" s="25"/>
      <c r="C2851" s="26"/>
      <c r="D2851" s="29"/>
      <c r="E2851" s="22"/>
    </row>
    <row r="2852" spans="2:5" x14ac:dyDescent="0.25">
      <c r="B2852" s="25"/>
      <c r="C2852" s="26"/>
      <c r="D2852" s="29"/>
      <c r="E2852" s="22"/>
    </row>
    <row r="2854" spans="2:5" ht="15.75" thickBot="1" x14ac:dyDescent="0.3"/>
    <row r="2855" spans="2:5" ht="60" x14ac:dyDescent="0.25">
      <c r="B2855" s="61" t="s">
        <v>662</v>
      </c>
      <c r="C2855" s="62" t="s">
        <v>658</v>
      </c>
      <c r="D2855" s="62" t="s">
        <v>659</v>
      </c>
      <c r="E2855" s="63" t="s">
        <v>613</v>
      </c>
    </row>
    <row r="2856" spans="2:5" x14ac:dyDescent="0.25">
      <c r="B2856" s="35" t="s">
        <v>108</v>
      </c>
      <c r="C2856" s="39">
        <v>4200422.7417610623</v>
      </c>
      <c r="D2856" s="47">
        <v>0.65723525851074083</v>
      </c>
      <c r="E2856" s="36">
        <v>7.6E-3</v>
      </c>
    </row>
    <row r="2857" spans="2:5" x14ac:dyDescent="0.25">
      <c r="B2857" s="35" t="s">
        <v>109</v>
      </c>
      <c r="C2857" s="39">
        <v>2151617.2088036588</v>
      </c>
      <c r="D2857" s="47">
        <v>0.33666104089593385</v>
      </c>
      <c r="E2857" s="36">
        <v>1.47E-2</v>
      </c>
    </row>
    <row r="2858" spans="2:5" x14ac:dyDescent="0.25">
      <c r="B2858" s="35" t="s">
        <v>1</v>
      </c>
      <c r="C2858" s="39">
        <v>39009.049574162018</v>
      </c>
      <c r="D2858" s="47">
        <v>6.1037005933321084E-3</v>
      </c>
      <c r="E2858" s="36">
        <v>0.13650000000000001</v>
      </c>
    </row>
    <row r="2859" spans="2:5" ht="15.75" thickBot="1" x14ac:dyDescent="0.3">
      <c r="B2859" s="37" t="s">
        <v>17</v>
      </c>
      <c r="C2859" s="49">
        <v>6391048.9999999842</v>
      </c>
      <c r="D2859" s="55">
        <v>1</v>
      </c>
      <c r="E2859" s="38">
        <v>0</v>
      </c>
    </row>
    <row r="2860" spans="2:5" x14ac:dyDescent="0.25">
      <c r="B2860" s="25"/>
      <c r="C2860" s="26"/>
      <c r="D2860" s="29"/>
      <c r="E2860" s="22"/>
    </row>
    <row r="2861" spans="2:5" x14ac:dyDescent="0.25">
      <c r="B2861" s="25"/>
      <c r="C2861" s="26"/>
      <c r="D2861" s="29"/>
      <c r="E2861" s="22"/>
    </row>
    <row r="2862" spans="2:5" x14ac:dyDescent="0.25">
      <c r="B2862" s="25"/>
      <c r="C2862" s="26"/>
      <c r="D2862" s="29"/>
      <c r="E2862" s="22"/>
    </row>
    <row r="2863" spans="2:5" x14ac:dyDescent="0.25">
      <c r="B2863" s="25"/>
      <c r="C2863" s="26"/>
      <c r="D2863" s="29"/>
      <c r="E2863" s="22"/>
    </row>
    <row r="2864" spans="2:5" x14ac:dyDescent="0.25">
      <c r="B2864" s="25"/>
      <c r="C2864" s="26"/>
      <c r="D2864" s="29"/>
      <c r="E2864" s="22"/>
    </row>
    <row r="2865" spans="2:5" x14ac:dyDescent="0.25">
      <c r="B2865" s="25"/>
      <c r="C2865" s="26"/>
      <c r="D2865" s="29"/>
      <c r="E2865" s="22"/>
    </row>
    <row r="2866" spans="2:5" x14ac:dyDescent="0.25">
      <c r="B2866" s="25"/>
      <c r="C2866" s="26"/>
      <c r="D2866" s="29"/>
      <c r="E2866" s="22"/>
    </row>
    <row r="2867" spans="2:5" x14ac:dyDescent="0.25">
      <c r="B2867" s="25"/>
      <c r="C2867" s="26"/>
      <c r="D2867" s="29"/>
      <c r="E2867" s="22"/>
    </row>
    <row r="2869" spans="2:5" ht="15.75" thickBot="1" x14ac:dyDescent="0.3"/>
    <row r="2870" spans="2:5" ht="60" x14ac:dyDescent="0.25">
      <c r="B2870" s="61" t="s">
        <v>352</v>
      </c>
      <c r="C2870" s="62" t="s">
        <v>658</v>
      </c>
      <c r="D2870" s="62" t="s">
        <v>659</v>
      </c>
      <c r="E2870" s="63" t="s">
        <v>613</v>
      </c>
    </row>
    <row r="2871" spans="2:5" x14ac:dyDescent="0.25">
      <c r="B2871" s="35" t="s">
        <v>108</v>
      </c>
      <c r="C2871" s="39">
        <v>4675429.3886722317</v>
      </c>
      <c r="D2871" s="47">
        <v>0.73155899580345296</v>
      </c>
      <c r="E2871" s="36">
        <v>6.3E-3</v>
      </c>
    </row>
    <row r="2872" spans="2:5" x14ac:dyDescent="0.25">
      <c r="B2872" s="35" t="s">
        <v>109</v>
      </c>
      <c r="C2872" s="39">
        <v>1675283.2018617729</v>
      </c>
      <c r="D2872" s="47">
        <v>0.26212961312382033</v>
      </c>
      <c r="E2872" s="36">
        <v>1.7600000000000001E-2</v>
      </c>
    </row>
    <row r="2873" spans="2:5" x14ac:dyDescent="0.25">
      <c r="B2873" s="35" t="s">
        <v>1</v>
      </c>
      <c r="C2873" s="39">
        <v>40336.409604872017</v>
      </c>
      <c r="D2873" s="47">
        <v>6.3113910727324637E-3</v>
      </c>
      <c r="E2873" s="36">
        <v>0.1331</v>
      </c>
    </row>
    <row r="2874" spans="2:5" ht="15.75" thickBot="1" x14ac:dyDescent="0.3">
      <c r="B2874" s="37" t="s">
        <v>17</v>
      </c>
      <c r="C2874" s="49">
        <v>6391048.9999999842</v>
      </c>
      <c r="D2874" s="55">
        <v>1</v>
      </c>
      <c r="E2874" s="38">
        <v>0</v>
      </c>
    </row>
    <row r="2875" spans="2:5" x14ac:dyDescent="0.25">
      <c r="B2875" s="25"/>
      <c r="C2875" s="26"/>
      <c r="D2875" s="29"/>
      <c r="E2875" s="22"/>
    </row>
    <row r="2876" spans="2:5" x14ac:dyDescent="0.25">
      <c r="B2876" s="25"/>
      <c r="C2876" s="26"/>
      <c r="D2876" s="29"/>
      <c r="E2876" s="22"/>
    </row>
    <row r="2877" spans="2:5" x14ac:dyDescent="0.25">
      <c r="B2877" s="25"/>
      <c r="C2877" s="26"/>
      <c r="D2877" s="29"/>
      <c r="E2877" s="22"/>
    </row>
    <row r="2878" spans="2:5" x14ac:dyDescent="0.25">
      <c r="B2878" s="25"/>
      <c r="C2878" s="26"/>
      <c r="D2878" s="29"/>
      <c r="E2878" s="22"/>
    </row>
    <row r="2879" spans="2:5" x14ac:dyDescent="0.25">
      <c r="B2879" s="25"/>
      <c r="C2879" s="26"/>
      <c r="D2879" s="29"/>
      <c r="E2879" s="22"/>
    </row>
    <row r="2880" spans="2:5" x14ac:dyDescent="0.25">
      <c r="B2880" s="25"/>
      <c r="C2880" s="26"/>
      <c r="D2880" s="29"/>
      <c r="E2880" s="22"/>
    </row>
    <row r="2881" spans="2:5" x14ac:dyDescent="0.25">
      <c r="B2881" s="25"/>
      <c r="C2881" s="26"/>
      <c r="D2881" s="29"/>
      <c r="E2881" s="22"/>
    </row>
    <row r="2882" spans="2:5" x14ac:dyDescent="0.25">
      <c r="B2882" s="25"/>
      <c r="C2882" s="26"/>
      <c r="D2882" s="29"/>
      <c r="E2882" s="22"/>
    </row>
    <row r="2884" spans="2:5" ht="15.75" thickBot="1" x14ac:dyDescent="0.3"/>
    <row r="2885" spans="2:5" ht="60" x14ac:dyDescent="0.25">
      <c r="B2885" s="61" t="s">
        <v>353</v>
      </c>
      <c r="C2885" s="62" t="s">
        <v>658</v>
      </c>
      <c r="D2885" s="62" t="s">
        <v>659</v>
      </c>
      <c r="E2885" s="63" t="s">
        <v>613</v>
      </c>
    </row>
    <row r="2886" spans="2:5" x14ac:dyDescent="0.25">
      <c r="B2886" s="35" t="s">
        <v>108</v>
      </c>
      <c r="C2886" s="39">
        <v>2751658.4217285928</v>
      </c>
      <c r="D2886" s="47">
        <v>0.43054879123424272</v>
      </c>
      <c r="E2886" s="36">
        <v>1.21E-2</v>
      </c>
    </row>
    <row r="2887" spans="2:5" x14ac:dyDescent="0.25">
      <c r="B2887" s="35" t="s">
        <v>109</v>
      </c>
      <c r="C2887" s="39">
        <v>3593796.5215086313</v>
      </c>
      <c r="D2887" s="47">
        <v>0.56231715973865315</v>
      </c>
      <c r="E2887" s="36">
        <v>9.2999999999999992E-3</v>
      </c>
    </row>
    <row r="2888" spans="2:5" x14ac:dyDescent="0.25">
      <c r="B2888" s="35" t="s">
        <v>1</v>
      </c>
      <c r="C2888" s="39">
        <v>45594.056901648022</v>
      </c>
      <c r="D2888" s="47">
        <v>7.134049027109248E-3</v>
      </c>
      <c r="E2888" s="36">
        <v>0.12230000000000001</v>
      </c>
    </row>
    <row r="2889" spans="2:5" ht="15.75" thickBot="1" x14ac:dyDescent="0.3">
      <c r="B2889" s="37" t="s">
        <v>17</v>
      </c>
      <c r="C2889" s="49">
        <v>6391048.9999999842</v>
      </c>
      <c r="D2889" s="55">
        <v>1</v>
      </c>
      <c r="E2889" s="38">
        <v>0</v>
      </c>
    </row>
    <row r="2890" spans="2:5" x14ac:dyDescent="0.25">
      <c r="B2890" s="25"/>
      <c r="C2890" s="26"/>
      <c r="D2890" s="29"/>
      <c r="E2890" s="22"/>
    </row>
    <row r="2891" spans="2:5" x14ac:dyDescent="0.25">
      <c r="B2891" s="25"/>
      <c r="C2891" s="26"/>
      <c r="D2891" s="29"/>
      <c r="E2891" s="22"/>
    </row>
    <row r="2892" spans="2:5" x14ac:dyDescent="0.25">
      <c r="B2892" s="25"/>
      <c r="C2892" s="26"/>
      <c r="D2892" s="29"/>
      <c r="E2892" s="22"/>
    </row>
    <row r="2893" spans="2:5" x14ac:dyDescent="0.25">
      <c r="B2893" s="25"/>
      <c r="C2893" s="26"/>
      <c r="D2893" s="29"/>
      <c r="E2893" s="22"/>
    </row>
    <row r="2894" spans="2:5" x14ac:dyDescent="0.25">
      <c r="B2894" s="25"/>
      <c r="C2894" s="26"/>
      <c r="D2894" s="29"/>
      <c r="E2894" s="22"/>
    </row>
    <row r="2895" spans="2:5" x14ac:dyDescent="0.25">
      <c r="B2895" s="25"/>
      <c r="C2895" s="26"/>
      <c r="D2895" s="29"/>
      <c r="E2895" s="22"/>
    </row>
    <row r="2896" spans="2:5" x14ac:dyDescent="0.25">
      <c r="B2896" s="25"/>
      <c r="C2896" s="26"/>
      <c r="D2896" s="29"/>
      <c r="E2896" s="22"/>
    </row>
    <row r="2897" spans="2:5" x14ac:dyDescent="0.25">
      <c r="B2897" s="25"/>
      <c r="C2897" s="26"/>
      <c r="D2897" s="29"/>
      <c r="E2897" s="22"/>
    </row>
    <row r="2899" spans="2:5" ht="15.75" thickBot="1" x14ac:dyDescent="0.3"/>
    <row r="2900" spans="2:5" ht="60" x14ac:dyDescent="0.25">
      <c r="B2900" s="61" t="s">
        <v>354</v>
      </c>
      <c r="C2900" s="62" t="s">
        <v>658</v>
      </c>
      <c r="D2900" s="62" t="s">
        <v>659</v>
      </c>
      <c r="E2900" s="63" t="s">
        <v>613</v>
      </c>
    </row>
    <row r="2901" spans="2:5" x14ac:dyDescent="0.25">
      <c r="B2901" s="35" t="s">
        <v>108</v>
      </c>
      <c r="C2901" s="39">
        <v>2563060.0361716854</v>
      </c>
      <c r="D2901" s="47">
        <v>0.40103902131183866</v>
      </c>
      <c r="E2901" s="36">
        <v>1.29E-2</v>
      </c>
    </row>
    <row r="2902" spans="2:5" x14ac:dyDescent="0.25">
      <c r="B2902" s="35" t="s">
        <v>109</v>
      </c>
      <c r="C2902" s="39">
        <v>3787352.3878140664</v>
      </c>
      <c r="D2902" s="47">
        <v>0.59260262090492333</v>
      </c>
      <c r="E2902" s="36">
        <v>8.6999999999999994E-3</v>
      </c>
    </row>
    <row r="2903" spans="2:5" x14ac:dyDescent="0.25">
      <c r="B2903" s="35" t="s">
        <v>1</v>
      </c>
      <c r="C2903" s="39">
        <v>40636.576153132017</v>
      </c>
      <c r="D2903" s="47">
        <v>6.3583577832448512E-3</v>
      </c>
      <c r="E2903" s="36">
        <v>0.1321</v>
      </c>
    </row>
    <row r="2904" spans="2:5" ht="15.75" thickBot="1" x14ac:dyDescent="0.3">
      <c r="B2904" s="37" t="s">
        <v>17</v>
      </c>
      <c r="C2904" s="49">
        <v>6391048.9999999842</v>
      </c>
      <c r="D2904" s="55">
        <v>1</v>
      </c>
      <c r="E2904" s="38">
        <v>0</v>
      </c>
    </row>
    <row r="2905" spans="2:5" x14ac:dyDescent="0.25">
      <c r="B2905" s="25"/>
      <c r="C2905" s="26"/>
      <c r="D2905" s="29"/>
      <c r="E2905" s="22"/>
    </row>
    <row r="2906" spans="2:5" x14ac:dyDescent="0.25">
      <c r="B2906" s="25"/>
      <c r="C2906" s="26"/>
      <c r="D2906" s="29"/>
      <c r="E2906" s="22"/>
    </row>
    <row r="2907" spans="2:5" x14ac:dyDescent="0.25">
      <c r="B2907" s="25"/>
      <c r="C2907" s="26"/>
      <c r="D2907" s="29"/>
      <c r="E2907" s="22"/>
    </row>
    <row r="2908" spans="2:5" x14ac:dyDescent="0.25">
      <c r="B2908" s="25"/>
      <c r="C2908" s="26"/>
      <c r="D2908" s="29"/>
      <c r="E2908" s="22"/>
    </row>
    <row r="2909" spans="2:5" x14ac:dyDescent="0.25">
      <c r="B2909" s="25"/>
      <c r="C2909" s="26"/>
      <c r="D2909" s="29"/>
      <c r="E2909" s="22"/>
    </row>
    <row r="2910" spans="2:5" x14ac:dyDescent="0.25">
      <c r="B2910" s="25"/>
      <c r="C2910" s="26"/>
      <c r="D2910" s="29"/>
      <c r="E2910" s="22"/>
    </row>
    <row r="2911" spans="2:5" x14ac:dyDescent="0.25">
      <c r="B2911" s="25"/>
      <c r="C2911" s="26"/>
      <c r="D2911" s="29"/>
      <c r="E2911" s="22"/>
    </row>
    <row r="2912" spans="2:5" x14ac:dyDescent="0.25">
      <c r="B2912" s="25"/>
      <c r="C2912" s="26"/>
      <c r="D2912" s="29"/>
      <c r="E2912" s="22"/>
    </row>
    <row r="2914" spans="2:5" ht="15.75" thickBot="1" x14ac:dyDescent="0.3"/>
    <row r="2915" spans="2:5" ht="60" x14ac:dyDescent="0.25">
      <c r="B2915" s="61" t="s">
        <v>355</v>
      </c>
      <c r="C2915" s="62" t="s">
        <v>658</v>
      </c>
      <c r="D2915" s="62" t="s">
        <v>659</v>
      </c>
      <c r="E2915" s="63" t="s">
        <v>613</v>
      </c>
    </row>
    <row r="2916" spans="2:5" x14ac:dyDescent="0.25">
      <c r="B2916" s="35" t="s">
        <v>108</v>
      </c>
      <c r="C2916" s="39">
        <v>2610092.2267250647</v>
      </c>
      <c r="D2916" s="47">
        <v>0.40839809343792588</v>
      </c>
      <c r="E2916" s="36">
        <v>1.2699999999999999E-2</v>
      </c>
    </row>
    <row r="2917" spans="2:5" x14ac:dyDescent="0.25">
      <c r="B2917" s="35" t="s">
        <v>109</v>
      </c>
      <c r="C2917" s="39">
        <v>3737448.4736550502</v>
      </c>
      <c r="D2917" s="47">
        <v>0.58479421352799166</v>
      </c>
      <c r="E2917" s="36">
        <v>8.8999999999999999E-3</v>
      </c>
    </row>
    <row r="2918" spans="2:5" x14ac:dyDescent="0.25">
      <c r="B2918" s="35" t="s">
        <v>1</v>
      </c>
      <c r="C2918" s="39">
        <v>43508.299758762005</v>
      </c>
      <c r="D2918" s="47">
        <v>6.8076930340882739E-3</v>
      </c>
      <c r="E2918" s="36">
        <v>0.13100000000000001</v>
      </c>
    </row>
    <row r="2919" spans="2:5" ht="15.75" thickBot="1" x14ac:dyDescent="0.3">
      <c r="B2919" s="37" t="s">
        <v>17</v>
      </c>
      <c r="C2919" s="49">
        <v>6391048.9999999842</v>
      </c>
      <c r="D2919" s="55">
        <v>1</v>
      </c>
      <c r="E2919" s="38">
        <v>0</v>
      </c>
    </row>
    <row r="2920" spans="2:5" x14ac:dyDescent="0.25">
      <c r="B2920" s="25"/>
      <c r="C2920" s="26"/>
      <c r="D2920" s="29"/>
      <c r="E2920" s="22"/>
    </row>
    <row r="2921" spans="2:5" x14ac:dyDescent="0.25">
      <c r="B2921" s="25"/>
      <c r="C2921" s="26"/>
      <c r="D2921" s="29"/>
      <c r="E2921" s="22"/>
    </row>
    <row r="2922" spans="2:5" x14ac:dyDescent="0.25">
      <c r="B2922" s="25"/>
      <c r="C2922" s="26"/>
      <c r="D2922" s="29"/>
      <c r="E2922" s="22"/>
    </row>
    <row r="2923" spans="2:5" x14ac:dyDescent="0.25">
      <c r="B2923" s="25"/>
      <c r="C2923" s="26"/>
      <c r="D2923" s="29"/>
      <c r="E2923" s="22"/>
    </row>
    <row r="2924" spans="2:5" x14ac:dyDescent="0.25">
      <c r="B2924" s="25"/>
      <c r="C2924" s="26"/>
      <c r="D2924" s="29"/>
      <c r="E2924" s="22"/>
    </row>
    <row r="2925" spans="2:5" x14ac:dyDescent="0.25">
      <c r="B2925" s="25"/>
      <c r="C2925" s="26"/>
      <c r="D2925" s="29"/>
      <c r="E2925" s="22"/>
    </row>
    <row r="2926" spans="2:5" x14ac:dyDescent="0.25">
      <c r="B2926" s="25"/>
      <c r="C2926" s="26"/>
      <c r="D2926" s="29"/>
      <c r="E2926" s="22"/>
    </row>
    <row r="2927" spans="2:5" x14ac:dyDescent="0.25">
      <c r="B2927" s="25"/>
      <c r="C2927" s="26"/>
      <c r="D2927" s="29"/>
      <c r="E2927" s="22"/>
    </row>
    <row r="2929" spans="2:5" ht="15.75" thickBot="1" x14ac:dyDescent="0.3"/>
    <row r="2930" spans="2:5" ht="60" x14ac:dyDescent="0.25">
      <c r="B2930" s="61" t="s">
        <v>356</v>
      </c>
      <c r="C2930" s="62" t="s">
        <v>658</v>
      </c>
      <c r="D2930" s="62" t="s">
        <v>659</v>
      </c>
      <c r="E2930" s="63" t="s">
        <v>613</v>
      </c>
    </row>
    <row r="2931" spans="2:5" x14ac:dyDescent="0.25">
      <c r="B2931" s="35" t="s">
        <v>108</v>
      </c>
      <c r="C2931" s="39">
        <v>2559000.4317469825</v>
      </c>
      <c r="D2931" s="47">
        <v>0.40040381973153244</v>
      </c>
      <c r="E2931" s="36">
        <v>1.2999999999999999E-2</v>
      </c>
    </row>
    <row r="2932" spans="2:5" x14ac:dyDescent="0.25">
      <c r="B2932" s="35" t="s">
        <v>109</v>
      </c>
      <c r="C2932" s="39">
        <v>3790126.4185658069</v>
      </c>
      <c r="D2932" s="47">
        <v>0.59303667026860063</v>
      </c>
      <c r="E2932" s="36">
        <v>8.8000000000000005E-3</v>
      </c>
    </row>
    <row r="2933" spans="2:5" x14ac:dyDescent="0.25">
      <c r="B2933" s="35" t="s">
        <v>1</v>
      </c>
      <c r="C2933" s="39">
        <v>41922.149826092013</v>
      </c>
      <c r="D2933" s="47">
        <v>6.5595099998734634E-3</v>
      </c>
      <c r="E2933" s="36">
        <v>0.13469999999999999</v>
      </c>
    </row>
    <row r="2934" spans="2:5" ht="15.75" thickBot="1" x14ac:dyDescent="0.3">
      <c r="B2934" s="37" t="s">
        <v>17</v>
      </c>
      <c r="C2934" s="49">
        <v>6391048.9999999842</v>
      </c>
      <c r="D2934" s="55">
        <v>1</v>
      </c>
      <c r="E2934" s="38">
        <v>0</v>
      </c>
    </row>
    <row r="2935" spans="2:5" x14ac:dyDescent="0.25">
      <c r="B2935" s="25"/>
      <c r="C2935" s="26"/>
      <c r="D2935" s="29"/>
      <c r="E2935" s="22"/>
    </row>
    <row r="2936" spans="2:5" x14ac:dyDescent="0.25">
      <c r="B2936" s="25"/>
      <c r="C2936" s="26"/>
      <c r="D2936" s="29"/>
      <c r="E2936" s="22"/>
    </row>
    <row r="2937" spans="2:5" x14ac:dyDescent="0.25">
      <c r="B2937" s="25"/>
      <c r="C2937" s="26"/>
      <c r="D2937" s="29"/>
      <c r="E2937" s="22"/>
    </row>
    <row r="2938" spans="2:5" x14ac:dyDescent="0.25">
      <c r="B2938" s="25"/>
      <c r="C2938" s="26"/>
      <c r="D2938" s="29"/>
      <c r="E2938" s="22"/>
    </row>
    <row r="2939" spans="2:5" x14ac:dyDescent="0.25">
      <c r="B2939" s="25"/>
      <c r="C2939" s="26"/>
      <c r="D2939" s="29"/>
      <c r="E2939" s="22"/>
    </row>
    <row r="2940" spans="2:5" x14ac:dyDescent="0.25">
      <c r="B2940" s="25"/>
      <c r="C2940" s="26"/>
      <c r="D2940" s="29"/>
      <c r="E2940" s="22"/>
    </row>
    <row r="2941" spans="2:5" x14ac:dyDescent="0.25">
      <c r="B2941" s="25"/>
      <c r="C2941" s="26"/>
      <c r="D2941" s="29"/>
      <c r="E2941" s="22"/>
    </row>
    <row r="2942" spans="2:5" x14ac:dyDescent="0.25">
      <c r="B2942" s="25"/>
      <c r="C2942" s="26"/>
      <c r="D2942" s="29"/>
      <c r="E2942" s="22"/>
    </row>
    <row r="2944" spans="2:5" ht="15.75" thickBot="1" x14ac:dyDescent="0.3"/>
    <row r="2945" spans="2:5" ht="48" x14ac:dyDescent="0.25">
      <c r="B2945" s="61" t="s">
        <v>357</v>
      </c>
      <c r="C2945" s="62" t="s">
        <v>658</v>
      </c>
      <c r="D2945" s="62" t="s">
        <v>659</v>
      </c>
      <c r="E2945" s="63" t="s">
        <v>613</v>
      </c>
    </row>
    <row r="2946" spans="2:5" x14ac:dyDescent="0.25">
      <c r="B2946" s="35" t="s">
        <v>108</v>
      </c>
      <c r="C2946" s="39">
        <v>3093584.3260768298</v>
      </c>
      <c r="D2946" s="47">
        <v>0.48404953959977848</v>
      </c>
      <c r="E2946" s="36">
        <v>1.06E-2</v>
      </c>
    </row>
    <row r="2947" spans="2:5" x14ac:dyDescent="0.25">
      <c r="B2947" s="35" t="s">
        <v>109</v>
      </c>
      <c r="C2947" s="39">
        <v>3237658.411567538</v>
      </c>
      <c r="D2947" s="47">
        <v>0.50659264410227534</v>
      </c>
      <c r="E2947" s="36">
        <v>1.01E-2</v>
      </c>
    </row>
    <row r="2948" spans="2:5" x14ac:dyDescent="0.25">
      <c r="B2948" s="35" t="s">
        <v>1</v>
      </c>
      <c r="C2948" s="39">
        <v>59806.262494494025</v>
      </c>
      <c r="D2948" s="47">
        <v>9.3578162979496456E-3</v>
      </c>
      <c r="E2948" s="36">
        <v>0.1169</v>
      </c>
    </row>
    <row r="2949" spans="2:5" ht="15.75" thickBot="1" x14ac:dyDescent="0.3">
      <c r="B2949" s="37" t="s">
        <v>17</v>
      </c>
      <c r="C2949" s="49">
        <v>6391048.9999999842</v>
      </c>
      <c r="D2949" s="55">
        <v>1</v>
      </c>
      <c r="E2949" s="38">
        <v>0</v>
      </c>
    </row>
    <row r="2950" spans="2:5" x14ac:dyDescent="0.25">
      <c r="B2950" s="25"/>
      <c r="C2950" s="26"/>
      <c r="D2950" s="27"/>
      <c r="E2950" s="22"/>
    </row>
    <row r="2951" spans="2:5" x14ac:dyDescent="0.25">
      <c r="B2951" s="25"/>
      <c r="C2951" s="26"/>
      <c r="D2951" s="27"/>
      <c r="E2951" s="22"/>
    </row>
    <row r="2952" spans="2:5" x14ac:dyDescent="0.25">
      <c r="B2952" s="25"/>
      <c r="C2952" s="26"/>
      <c r="D2952" s="27"/>
      <c r="E2952" s="22"/>
    </row>
    <row r="2953" spans="2:5" x14ac:dyDescent="0.25">
      <c r="B2953" s="25"/>
      <c r="C2953" s="26"/>
      <c r="D2953" s="27"/>
      <c r="E2953" s="22"/>
    </row>
    <row r="2954" spans="2:5" x14ac:dyDescent="0.25">
      <c r="B2954" s="25"/>
      <c r="C2954" s="26"/>
      <c r="D2954" s="27"/>
      <c r="E2954" s="22"/>
    </row>
    <row r="2955" spans="2:5" x14ac:dyDescent="0.25">
      <c r="B2955" s="25"/>
      <c r="C2955" s="26"/>
      <c r="D2955" s="27"/>
      <c r="E2955" s="22"/>
    </row>
    <row r="2956" spans="2:5" x14ac:dyDescent="0.25">
      <c r="B2956" s="25"/>
      <c r="C2956" s="26"/>
      <c r="D2956" s="27"/>
      <c r="E2956" s="22"/>
    </row>
    <row r="2957" spans="2:5" x14ac:dyDescent="0.25">
      <c r="B2957" s="25"/>
      <c r="C2957" s="26"/>
      <c r="D2957" s="27"/>
      <c r="E2957" s="22"/>
    </row>
    <row r="2960" spans="2:5" ht="15.75" thickBot="1" x14ac:dyDescent="0.3"/>
    <row r="2961" spans="2:5" ht="24" x14ac:dyDescent="0.25">
      <c r="B2961" s="61" t="s">
        <v>664</v>
      </c>
      <c r="C2961" s="62" t="s">
        <v>658</v>
      </c>
      <c r="D2961" s="62" t="s">
        <v>659</v>
      </c>
      <c r="E2961" s="63" t="s">
        <v>613</v>
      </c>
    </row>
    <row r="2962" spans="2:5" x14ac:dyDescent="0.25">
      <c r="B2962" s="35" t="s">
        <v>359</v>
      </c>
      <c r="C2962" s="39">
        <v>3183893.3429219001</v>
      </c>
      <c r="D2962" s="47">
        <v>0.49818008637591932</v>
      </c>
      <c r="E2962" s="36">
        <v>1.0500000000000001E-2</v>
      </c>
    </row>
    <row r="2963" spans="2:5" x14ac:dyDescent="0.25">
      <c r="B2963" s="35" t="s">
        <v>361</v>
      </c>
      <c r="C2963" s="39">
        <v>1030269.4596215794</v>
      </c>
      <c r="D2963" s="47">
        <v>0.16120506345659341</v>
      </c>
      <c r="E2963" s="36">
        <v>2.4299999999999999E-2</v>
      </c>
    </row>
    <row r="2964" spans="2:5" x14ac:dyDescent="0.25">
      <c r="B2964" s="35" t="s">
        <v>360</v>
      </c>
      <c r="C2964" s="39">
        <v>617981.36354960187</v>
      </c>
      <c r="D2964" s="47">
        <v>9.6694824830192469E-2</v>
      </c>
      <c r="E2964" s="36">
        <v>3.2500000000000001E-2</v>
      </c>
    </row>
    <row r="2965" spans="2:5" x14ac:dyDescent="0.25">
      <c r="B2965" s="35" t="s">
        <v>358</v>
      </c>
      <c r="C2965" s="39">
        <v>591734.64808686008</v>
      </c>
      <c r="D2965" s="47">
        <v>9.2588031804169427E-2</v>
      </c>
      <c r="E2965" s="36">
        <v>3.3500000000000002E-2</v>
      </c>
    </row>
    <row r="2966" spans="2:5" x14ac:dyDescent="0.25">
      <c r="B2966" s="35" t="s">
        <v>362</v>
      </c>
      <c r="C2966" s="39">
        <v>164142.09135075123</v>
      </c>
      <c r="D2966" s="47">
        <v>2.5683122026945095E-2</v>
      </c>
      <c r="E2966" s="36">
        <v>6.5500000000000003E-2</v>
      </c>
    </row>
    <row r="2967" spans="2:5" x14ac:dyDescent="0.25">
      <c r="B2967" s="35" t="s">
        <v>363</v>
      </c>
      <c r="C2967" s="39">
        <v>727121.1988820571</v>
      </c>
      <c r="D2967" s="47">
        <v>0.11377180786225564</v>
      </c>
      <c r="E2967" s="36">
        <v>2.98E-2</v>
      </c>
    </row>
    <row r="2968" spans="2:5" x14ac:dyDescent="0.25">
      <c r="B2968" s="35" t="s">
        <v>1</v>
      </c>
      <c r="C2968" s="39">
        <v>75906.895726060029</v>
      </c>
      <c r="D2968" s="47">
        <v>1.1877063643919961E-2</v>
      </c>
      <c r="E2968" s="36">
        <v>0.09</v>
      </c>
    </row>
    <row r="2969" spans="2:5" ht="15.75" thickBot="1" x14ac:dyDescent="0.3">
      <c r="B2969" s="37" t="s">
        <v>17</v>
      </c>
      <c r="C2969" s="49">
        <f>SUM(C2962:C2968)</f>
        <v>6391049.0001388099</v>
      </c>
      <c r="D2969" s="55">
        <v>1</v>
      </c>
      <c r="E2969" s="38">
        <v>0</v>
      </c>
    </row>
    <row r="2970" spans="2:5" x14ac:dyDescent="0.25">
      <c r="B2970" s="25"/>
      <c r="C2970" s="26"/>
      <c r="D2970" s="27"/>
      <c r="E2970" s="22"/>
    </row>
    <row r="2971" spans="2:5" x14ac:dyDescent="0.25">
      <c r="B2971" s="25"/>
      <c r="C2971" s="26"/>
      <c r="D2971" s="27"/>
      <c r="E2971" s="22"/>
    </row>
    <row r="2973" spans="2:5" x14ac:dyDescent="0.25">
      <c r="B2973" s="25"/>
      <c r="C2973" s="26"/>
      <c r="D2973" s="27"/>
      <c r="E2973" s="22"/>
    </row>
    <row r="2974" spans="2:5" x14ac:dyDescent="0.25">
      <c r="B2974" s="25"/>
      <c r="C2974" s="26"/>
      <c r="D2974" s="27"/>
      <c r="E2974" s="22"/>
    </row>
    <row r="2975" spans="2:5" x14ac:dyDescent="0.25">
      <c r="B2975" s="25"/>
      <c r="C2975" s="26"/>
      <c r="D2975" s="27"/>
      <c r="E2975" s="22"/>
    </row>
    <row r="2978" spans="2:5" ht="15.75" thickBot="1" x14ac:dyDescent="0.3"/>
    <row r="2979" spans="2:5" ht="48" x14ac:dyDescent="0.25">
      <c r="B2979" s="61" t="s">
        <v>364</v>
      </c>
      <c r="C2979" s="62" t="s">
        <v>658</v>
      </c>
      <c r="D2979" s="62" t="s">
        <v>659</v>
      </c>
      <c r="E2979" s="63" t="s">
        <v>613</v>
      </c>
    </row>
    <row r="2980" spans="2:5" x14ac:dyDescent="0.25">
      <c r="B2980" s="35" t="s">
        <v>30</v>
      </c>
      <c r="C2980" s="39">
        <v>1135681.3065709686</v>
      </c>
      <c r="D2980" s="47">
        <v>0.17769873248449464</v>
      </c>
      <c r="E2980" s="36">
        <v>2.1999999999999999E-2</v>
      </c>
    </row>
    <row r="2981" spans="2:5" x14ac:dyDescent="0.25">
      <c r="B2981" s="35" t="s">
        <v>31</v>
      </c>
      <c r="C2981" s="39">
        <v>3455232.8484767643</v>
      </c>
      <c r="D2981" s="47">
        <v>0.54063626306130697</v>
      </c>
      <c r="E2981" s="36">
        <v>9.7000000000000003E-3</v>
      </c>
    </row>
    <row r="2982" spans="2:5" x14ac:dyDescent="0.25">
      <c r="B2982" s="35" t="s">
        <v>32</v>
      </c>
      <c r="C2982" s="39">
        <v>1235355.7899302836</v>
      </c>
      <c r="D2982" s="47">
        <v>0.19329468290783666</v>
      </c>
      <c r="E2982" s="36">
        <v>2.1600000000000001E-2</v>
      </c>
    </row>
    <row r="2983" spans="2:5" x14ac:dyDescent="0.25">
      <c r="B2983" s="35" t="s">
        <v>33</v>
      </c>
      <c r="C2983" s="39">
        <v>226797.15686041286</v>
      </c>
      <c r="D2983" s="47">
        <v>3.5486687217620438E-2</v>
      </c>
      <c r="E2983" s="36">
        <v>5.6000000000000001E-2</v>
      </c>
    </row>
    <row r="2984" spans="2:5" x14ac:dyDescent="0.25">
      <c r="B2984" s="35" t="s">
        <v>1</v>
      </c>
      <c r="C2984" s="39">
        <v>337981.89830038225</v>
      </c>
      <c r="D2984" s="47">
        <v>5.2883634328736939E-2</v>
      </c>
      <c r="E2984" s="36">
        <v>4.4200000000000003E-2</v>
      </c>
    </row>
    <row r="2985" spans="2:5" ht="15.75" thickBot="1" x14ac:dyDescent="0.3">
      <c r="B2985" s="37" t="s">
        <v>17</v>
      </c>
      <c r="C2985" s="49">
        <v>6391048.9999999842</v>
      </c>
      <c r="D2985" s="55">
        <v>1</v>
      </c>
      <c r="E2985" s="38">
        <v>0</v>
      </c>
    </row>
    <row r="2986" spans="2:5" x14ac:dyDescent="0.25">
      <c r="B2986" s="25"/>
      <c r="C2986" s="26"/>
      <c r="D2986" s="27"/>
      <c r="E2986" s="22"/>
    </row>
    <row r="2987" spans="2:5" x14ac:dyDescent="0.25">
      <c r="B2987" s="25"/>
      <c r="C2987" s="26"/>
      <c r="D2987" s="27"/>
      <c r="E2987" s="22"/>
    </row>
    <row r="2988" spans="2:5" x14ac:dyDescent="0.25">
      <c r="B2988" s="25"/>
      <c r="C2988" s="26"/>
      <c r="D2988" s="27"/>
      <c r="E2988" s="22"/>
    </row>
    <row r="2989" spans="2:5" x14ac:dyDescent="0.25">
      <c r="B2989" s="25"/>
      <c r="C2989" s="26"/>
      <c r="D2989" s="27"/>
      <c r="E2989" s="22"/>
    </row>
    <row r="2990" spans="2:5" x14ac:dyDescent="0.25">
      <c r="B2990" s="25"/>
      <c r="C2990" s="26"/>
      <c r="D2990" s="27"/>
      <c r="E2990" s="22"/>
    </row>
    <row r="2991" spans="2:5" x14ac:dyDescent="0.25">
      <c r="B2991" s="25"/>
      <c r="C2991" s="26"/>
      <c r="D2991" s="27"/>
      <c r="E2991" s="22"/>
    </row>
    <row r="2992" spans="2:5" x14ac:dyDescent="0.25">
      <c r="B2992" s="25"/>
      <c r="C2992" s="26"/>
      <c r="D2992" s="27"/>
      <c r="E2992" s="22"/>
    </row>
    <row r="2993" spans="2:5" x14ac:dyDescent="0.25">
      <c r="B2993" s="25"/>
      <c r="C2993" s="26"/>
      <c r="D2993" s="27"/>
      <c r="E2993" s="22"/>
    </row>
    <row r="2994" spans="2:5" x14ac:dyDescent="0.25">
      <c r="B2994" s="25"/>
      <c r="C2994" s="26"/>
      <c r="D2994" s="27"/>
      <c r="E2994" s="22"/>
    </row>
    <row r="2995" spans="2:5" x14ac:dyDescent="0.25">
      <c r="B2995" s="25"/>
      <c r="C2995" s="26"/>
      <c r="D2995" s="27"/>
      <c r="E2995" s="22"/>
    </row>
    <row r="2997" spans="2:5" ht="15.75" thickBot="1" x14ac:dyDescent="0.3"/>
    <row r="2998" spans="2:5" ht="24" x14ac:dyDescent="0.25">
      <c r="B2998" s="61" t="s">
        <v>365</v>
      </c>
      <c r="C2998" s="62" t="s">
        <v>658</v>
      </c>
      <c r="D2998" s="62" t="s">
        <v>659</v>
      </c>
      <c r="E2998" s="63" t="s">
        <v>613</v>
      </c>
    </row>
    <row r="2999" spans="2:5" x14ac:dyDescent="0.25">
      <c r="B2999" s="35" t="s">
        <v>108</v>
      </c>
      <c r="C2999" s="39">
        <v>1180434.8365168516</v>
      </c>
      <c r="D2999" s="47">
        <v>0.1847012652369287</v>
      </c>
      <c r="E2999" s="36">
        <v>2.1999999999999999E-2</v>
      </c>
    </row>
    <row r="3000" spans="2:5" x14ac:dyDescent="0.25">
      <c r="B3000" s="35" t="s">
        <v>109</v>
      </c>
      <c r="C3000" s="39">
        <v>5188962.5218598172</v>
      </c>
      <c r="D3000" s="47">
        <v>0.8119109275718418</v>
      </c>
      <c r="E3000" s="36">
        <v>5.0000000000000001E-3</v>
      </c>
    </row>
    <row r="3001" spans="2:5" x14ac:dyDescent="0.25">
      <c r="B3001" s="35" t="s">
        <v>1</v>
      </c>
      <c r="C3001" s="39">
        <v>21651.641762176991</v>
      </c>
      <c r="D3001" s="47">
        <v>3.3878071912305206E-3</v>
      </c>
      <c r="E3001" s="36">
        <v>0.1615</v>
      </c>
    </row>
    <row r="3002" spans="2:5" ht="15.75" thickBot="1" x14ac:dyDescent="0.3">
      <c r="B3002" s="37" t="s">
        <v>17</v>
      </c>
      <c r="C3002" s="49">
        <v>6391048.9999999842</v>
      </c>
      <c r="D3002" s="55">
        <v>1</v>
      </c>
      <c r="E3002" s="38">
        <v>0</v>
      </c>
    </row>
    <row r="3003" spans="2:5" x14ac:dyDescent="0.25">
      <c r="B3003" s="25"/>
      <c r="C3003" s="26"/>
      <c r="D3003" s="28"/>
      <c r="E3003" s="22"/>
    </row>
    <row r="3004" spans="2:5" x14ac:dyDescent="0.25">
      <c r="B3004" s="25"/>
      <c r="C3004" s="26"/>
      <c r="D3004" s="28"/>
      <c r="E3004" s="22"/>
    </row>
    <row r="3005" spans="2:5" x14ac:dyDescent="0.25">
      <c r="B3005" s="25"/>
      <c r="C3005" s="26"/>
      <c r="D3005" s="28"/>
      <c r="E3005" s="22"/>
    </row>
    <row r="3006" spans="2:5" x14ac:dyDescent="0.25">
      <c r="B3006" s="25"/>
      <c r="C3006" s="26"/>
      <c r="D3006" s="28"/>
      <c r="E3006" s="22"/>
    </row>
    <row r="3007" spans="2:5" x14ac:dyDescent="0.25">
      <c r="B3007" s="25"/>
      <c r="C3007" s="26"/>
      <c r="D3007" s="28"/>
      <c r="E3007" s="22"/>
    </row>
    <row r="3008" spans="2:5" x14ac:dyDescent="0.25">
      <c r="B3008" s="25"/>
      <c r="C3008" s="26"/>
      <c r="D3008" s="28"/>
      <c r="E3008" s="22"/>
    </row>
    <row r="3009" spans="2:5" x14ac:dyDescent="0.25">
      <c r="B3009" s="25"/>
      <c r="C3009" s="26"/>
      <c r="D3009" s="28"/>
      <c r="E3009" s="22"/>
    </row>
    <row r="3010" spans="2:5" x14ac:dyDescent="0.25">
      <c r="B3010" s="25"/>
      <c r="C3010" s="26"/>
      <c r="D3010" s="28"/>
      <c r="E3010" s="22"/>
    </row>
    <row r="3011" spans="2:5" x14ac:dyDescent="0.25">
      <c r="B3011" s="25"/>
      <c r="C3011" s="26"/>
      <c r="D3011" s="28"/>
      <c r="E3011" s="22"/>
    </row>
    <row r="3012" spans="2:5" x14ac:dyDescent="0.25">
      <c r="B3012" s="25"/>
      <c r="C3012" s="26"/>
      <c r="D3012" s="28"/>
      <c r="E3012" s="22"/>
    </row>
    <row r="3014" spans="2:5" ht="15.75" thickBot="1" x14ac:dyDescent="0.3"/>
    <row r="3015" spans="2:5" ht="60" x14ac:dyDescent="0.25">
      <c r="B3015" s="61" t="s">
        <v>663</v>
      </c>
      <c r="C3015" s="62" t="s">
        <v>658</v>
      </c>
      <c r="D3015" s="62" t="s">
        <v>659</v>
      </c>
      <c r="E3015" s="63" t="s">
        <v>613</v>
      </c>
    </row>
    <row r="3016" spans="2:5" x14ac:dyDescent="0.25">
      <c r="B3016" s="35" t="s">
        <v>366</v>
      </c>
      <c r="C3016" s="39">
        <v>312737.86789906892</v>
      </c>
      <c r="D3016" s="47">
        <v>4.8933730267484252E-2</v>
      </c>
      <c r="E3016" s="36">
        <v>4.5999999999999999E-2</v>
      </c>
    </row>
    <row r="3017" spans="2:5" x14ac:dyDescent="0.25">
      <c r="B3017" s="35" t="s">
        <v>367</v>
      </c>
      <c r="C3017" s="39">
        <v>123803.945162043</v>
      </c>
      <c r="D3017" s="47">
        <v>1.9371459232960579E-2</v>
      </c>
      <c r="E3017" s="36">
        <v>7.9200000000000007E-2</v>
      </c>
    </row>
    <row r="3018" spans="2:5" x14ac:dyDescent="0.25">
      <c r="B3018" s="35" t="s">
        <v>368</v>
      </c>
      <c r="C3018" s="39">
        <v>5912434.6050366443</v>
      </c>
      <c r="D3018" s="47">
        <v>0.92511176254605498</v>
      </c>
      <c r="E3018" s="36">
        <v>3.0000000000000001E-3</v>
      </c>
    </row>
    <row r="3019" spans="2:5" x14ac:dyDescent="0.25">
      <c r="B3019" s="35" t="s">
        <v>1</v>
      </c>
      <c r="C3019" s="39">
        <v>42072.582041093017</v>
      </c>
      <c r="D3019" s="47">
        <v>6.5830479535016907E-3</v>
      </c>
      <c r="E3019" s="36">
        <v>0.1381</v>
      </c>
    </row>
    <row r="3020" spans="2:5" ht="15.75" thickBot="1" x14ac:dyDescent="0.3">
      <c r="B3020" s="37" t="s">
        <v>17</v>
      </c>
      <c r="C3020" s="49">
        <v>6391048.9999999842</v>
      </c>
      <c r="D3020" s="55">
        <v>1</v>
      </c>
      <c r="E3020" s="38">
        <v>0</v>
      </c>
    </row>
    <row r="3021" spans="2:5" x14ac:dyDescent="0.25">
      <c r="B3021" s="25"/>
      <c r="C3021" s="26"/>
      <c r="D3021" s="28"/>
      <c r="E3021" s="22"/>
    </row>
    <row r="3022" spans="2:5" x14ac:dyDescent="0.25">
      <c r="B3022" s="25"/>
      <c r="C3022" s="26"/>
      <c r="D3022" s="28"/>
      <c r="E3022" s="22"/>
    </row>
    <row r="3024" spans="2:5" x14ac:dyDescent="0.25">
      <c r="B3024" s="25"/>
      <c r="C3024" s="26"/>
      <c r="D3024" s="28"/>
      <c r="E3024" s="22"/>
    </row>
    <row r="3025" spans="2:5" x14ac:dyDescent="0.25">
      <c r="B3025" s="25"/>
      <c r="C3025" s="26"/>
      <c r="D3025" s="28"/>
      <c r="E3025" s="22"/>
    </row>
    <row r="3026" spans="2:5" x14ac:dyDescent="0.25">
      <c r="B3026" s="25"/>
      <c r="C3026" s="26"/>
      <c r="D3026" s="28"/>
      <c r="E3026" s="22"/>
    </row>
    <row r="3027" spans="2:5" x14ac:dyDescent="0.25">
      <c r="B3027" s="25"/>
      <c r="C3027" s="26"/>
      <c r="D3027" s="28"/>
      <c r="E3027" s="22"/>
    </row>
    <row r="3028" spans="2:5" x14ac:dyDescent="0.25">
      <c r="B3028" s="25"/>
      <c r="C3028" s="26"/>
      <c r="D3028" s="28"/>
      <c r="E3028" s="22"/>
    </row>
    <row r="3029" spans="2:5" x14ac:dyDescent="0.25">
      <c r="B3029" s="25"/>
      <c r="C3029" s="26"/>
      <c r="D3029" s="28"/>
      <c r="E3029" s="22"/>
    </row>
    <row r="3030" spans="2:5" x14ac:dyDescent="0.25">
      <c r="B3030" s="25"/>
      <c r="C3030" s="26"/>
      <c r="D3030" s="28"/>
      <c r="E3030" s="22"/>
    </row>
    <row r="3032" spans="2:5" ht="15.75" thickBot="1" x14ac:dyDescent="0.3"/>
    <row r="3033" spans="2:5" ht="48" x14ac:dyDescent="0.25">
      <c r="B3033" s="61" t="s">
        <v>665</v>
      </c>
      <c r="C3033" s="62" t="s">
        <v>658</v>
      </c>
      <c r="D3033" s="62" t="s">
        <v>659</v>
      </c>
      <c r="E3033" s="63" t="s">
        <v>613</v>
      </c>
    </row>
    <row r="3034" spans="2:5" x14ac:dyDescent="0.25">
      <c r="B3034" s="35" t="s">
        <v>366</v>
      </c>
      <c r="C3034" s="39">
        <v>122277.10128132909</v>
      </c>
      <c r="D3034" s="47">
        <v>1.9132555747682849E-2</v>
      </c>
      <c r="E3034" s="36">
        <v>7.4300000000000005E-2</v>
      </c>
    </row>
    <row r="3035" spans="2:5" x14ac:dyDescent="0.25">
      <c r="B3035" s="35" t="s">
        <v>367</v>
      </c>
      <c r="C3035" s="39">
        <v>89642.259369278938</v>
      </c>
      <c r="D3035" s="47">
        <v>1.4026220009787366E-2</v>
      </c>
      <c r="E3035" s="36">
        <v>9.1600000000000001E-2</v>
      </c>
    </row>
    <row r="3036" spans="2:5" x14ac:dyDescent="0.25">
      <c r="B3036" s="35" t="s">
        <v>368</v>
      </c>
      <c r="C3036" s="39">
        <v>6132057.1344294762</v>
      </c>
      <c r="D3036" s="47">
        <v>0.95947584415269904</v>
      </c>
      <c r="E3036" s="36">
        <v>2.2000000000000001E-3</v>
      </c>
    </row>
    <row r="3037" spans="2:5" x14ac:dyDescent="0.25">
      <c r="B3037" s="35" t="s">
        <v>1</v>
      </c>
      <c r="C3037" s="39">
        <v>47072.50505875302</v>
      </c>
      <c r="D3037" s="47">
        <v>7.3653800898303874E-3</v>
      </c>
      <c r="E3037" s="36">
        <v>0.13320000000000001</v>
      </c>
    </row>
    <row r="3038" spans="2:5" ht="15.75" thickBot="1" x14ac:dyDescent="0.3">
      <c r="B3038" s="37" t="s">
        <v>17</v>
      </c>
      <c r="C3038" s="49">
        <v>6391048.9999999842</v>
      </c>
      <c r="D3038" s="55">
        <v>1</v>
      </c>
      <c r="E3038" s="38">
        <v>0</v>
      </c>
    </row>
    <row r="3039" spans="2:5" x14ac:dyDescent="0.25">
      <c r="B3039" s="25"/>
      <c r="C3039" s="26"/>
      <c r="D3039" s="28"/>
      <c r="E3039" s="22"/>
    </row>
    <row r="3040" spans="2:5" x14ac:dyDescent="0.25">
      <c r="B3040" s="25"/>
      <c r="C3040" s="26"/>
      <c r="D3040" s="28"/>
      <c r="E3040" s="22"/>
    </row>
    <row r="3041" spans="2:5" x14ac:dyDescent="0.25">
      <c r="B3041" s="25"/>
      <c r="C3041" s="26"/>
      <c r="D3041" s="28"/>
      <c r="E3041" s="22"/>
    </row>
    <row r="3042" spans="2:5" x14ac:dyDescent="0.25">
      <c r="B3042" s="25"/>
      <c r="C3042" s="26"/>
      <c r="D3042" s="28"/>
      <c r="E3042" s="22"/>
    </row>
    <row r="3044" spans="2:5" x14ac:dyDescent="0.25">
      <c r="B3044" s="25"/>
      <c r="C3044" s="26"/>
      <c r="D3044" s="28"/>
      <c r="E3044" s="22"/>
    </row>
    <row r="3045" spans="2:5" x14ac:dyDescent="0.25">
      <c r="B3045" s="25"/>
      <c r="C3045" s="26"/>
      <c r="D3045" s="28"/>
      <c r="E3045" s="22"/>
    </row>
    <row r="3046" spans="2:5" x14ac:dyDescent="0.25">
      <c r="B3046" s="25"/>
      <c r="C3046" s="26"/>
      <c r="D3046" s="28"/>
      <c r="E3046" s="22"/>
    </row>
    <row r="3047" spans="2:5" x14ac:dyDescent="0.25">
      <c r="B3047" s="25"/>
      <c r="C3047" s="26"/>
      <c r="D3047" s="28"/>
      <c r="E3047" s="22"/>
    </row>
    <row r="3048" spans="2:5" x14ac:dyDescent="0.25">
      <c r="B3048" s="25"/>
      <c r="C3048" s="26"/>
      <c r="D3048" s="28"/>
      <c r="E3048" s="22"/>
    </row>
    <row r="3050" spans="2:5" ht="15.75" thickBot="1" x14ac:dyDescent="0.3"/>
    <row r="3051" spans="2:5" ht="48" x14ac:dyDescent="0.25">
      <c r="B3051" s="61" t="s">
        <v>666</v>
      </c>
      <c r="C3051" s="62" t="s">
        <v>658</v>
      </c>
      <c r="D3051" s="62" t="s">
        <v>659</v>
      </c>
      <c r="E3051" s="63" t="s">
        <v>613</v>
      </c>
    </row>
    <row r="3052" spans="2:5" x14ac:dyDescent="0.25">
      <c r="B3052" s="35" t="s">
        <v>366</v>
      </c>
      <c r="C3052" s="39">
        <v>232942.65546432289</v>
      </c>
      <c r="D3052" s="47">
        <v>3.6448266232861369E-2</v>
      </c>
      <c r="E3052" s="36">
        <v>5.4199999999999998E-2</v>
      </c>
    </row>
    <row r="3053" spans="2:5" x14ac:dyDescent="0.25">
      <c r="B3053" s="35" t="s">
        <v>367</v>
      </c>
      <c r="C3053" s="39">
        <v>116850.46051125505</v>
      </c>
      <c r="D3053" s="47">
        <v>1.8283455581191221E-2</v>
      </c>
      <c r="E3053" s="36">
        <v>8.0500000000000002E-2</v>
      </c>
    </row>
    <row r="3054" spans="2:5" x14ac:dyDescent="0.25">
      <c r="B3054" s="35" t="s">
        <v>368</v>
      </c>
      <c r="C3054" s="39">
        <v>5997472.6842177669</v>
      </c>
      <c r="D3054" s="47">
        <v>0.93841757183953323</v>
      </c>
      <c r="E3054" s="36">
        <v>2.7000000000000001E-3</v>
      </c>
    </row>
    <row r="3055" spans="2:5" x14ac:dyDescent="0.25">
      <c r="B3055" s="35" t="s">
        <v>1</v>
      </c>
      <c r="C3055" s="39">
        <v>43783.199945503016</v>
      </c>
      <c r="D3055" s="47">
        <v>6.8507063464154109E-3</v>
      </c>
      <c r="E3055" s="36">
        <v>0.12989999999999999</v>
      </c>
    </row>
    <row r="3056" spans="2:5" ht="15.75" thickBot="1" x14ac:dyDescent="0.3">
      <c r="B3056" s="37" t="s">
        <v>17</v>
      </c>
      <c r="C3056" s="49">
        <v>6391048.9999999842</v>
      </c>
      <c r="D3056" s="55">
        <v>1</v>
      </c>
      <c r="E3056" s="38">
        <v>0</v>
      </c>
    </row>
    <row r="3057" spans="2:5" x14ac:dyDescent="0.25">
      <c r="B3057" s="25"/>
      <c r="C3057" s="26"/>
      <c r="D3057" s="28"/>
      <c r="E3057" s="22"/>
    </row>
    <row r="3058" spans="2:5" x14ac:dyDescent="0.25">
      <c r="B3058" s="25"/>
      <c r="C3058" s="26"/>
      <c r="D3058" s="28"/>
      <c r="E3058" s="22"/>
    </row>
    <row r="3059" spans="2:5" x14ac:dyDescent="0.25">
      <c r="B3059" s="25"/>
      <c r="C3059" s="26"/>
      <c r="D3059" s="28"/>
      <c r="E3059" s="22"/>
    </row>
    <row r="3060" spans="2:5" x14ac:dyDescent="0.25">
      <c r="B3060" s="25"/>
      <c r="C3060" s="26"/>
      <c r="D3060" s="28"/>
      <c r="E3060" s="22"/>
    </row>
    <row r="3061" spans="2:5" x14ac:dyDescent="0.25">
      <c r="B3061" s="25"/>
      <c r="C3061" s="26"/>
      <c r="D3061" s="28"/>
      <c r="E3061" s="22"/>
    </row>
    <row r="3062" spans="2:5" x14ac:dyDescent="0.25">
      <c r="B3062" s="25"/>
      <c r="C3062" s="26"/>
      <c r="D3062" s="28"/>
      <c r="E3062" s="22"/>
    </row>
    <row r="3063" spans="2:5" x14ac:dyDescent="0.25">
      <c r="B3063" s="25"/>
      <c r="C3063" s="26"/>
      <c r="D3063" s="28"/>
      <c r="E3063" s="22"/>
    </row>
    <row r="3064" spans="2:5" x14ac:dyDescent="0.25">
      <c r="B3064" s="25"/>
      <c r="C3064" s="26"/>
      <c r="D3064" s="28"/>
      <c r="E3064" s="22"/>
    </row>
    <row r="3065" spans="2:5" x14ac:dyDescent="0.25">
      <c r="B3065" s="25"/>
      <c r="C3065" s="26"/>
      <c r="D3065" s="28"/>
      <c r="E3065" s="22"/>
    </row>
    <row r="3066" spans="2:5" x14ac:dyDescent="0.25">
      <c r="B3066" s="25"/>
      <c r="C3066" s="26"/>
      <c r="D3066" s="28"/>
      <c r="E3066" s="22"/>
    </row>
    <row r="3068" spans="2:5" ht="15.75" thickBot="1" x14ac:dyDescent="0.3"/>
    <row r="3069" spans="2:5" ht="36" x14ac:dyDescent="0.25">
      <c r="B3069" s="61" t="s">
        <v>674</v>
      </c>
      <c r="C3069" s="62" t="s">
        <v>658</v>
      </c>
      <c r="D3069" s="62" t="s">
        <v>659</v>
      </c>
      <c r="E3069" s="63" t="s">
        <v>613</v>
      </c>
    </row>
    <row r="3070" spans="2:5" x14ac:dyDescent="0.25">
      <c r="B3070" s="35" t="s">
        <v>366</v>
      </c>
      <c r="C3070" s="39">
        <v>442835.13688007742</v>
      </c>
      <c r="D3070" s="47">
        <v>6.928989855506619E-2</v>
      </c>
      <c r="E3070" s="36">
        <v>3.9E-2</v>
      </c>
    </row>
    <row r="3071" spans="2:5" x14ac:dyDescent="0.25">
      <c r="B3071" s="35" t="s">
        <v>367</v>
      </c>
      <c r="C3071" s="39">
        <v>204212.34629714905</v>
      </c>
      <c r="D3071" s="47">
        <v>3.1952868189981443E-2</v>
      </c>
      <c r="E3071" s="36">
        <v>6.0299999999999999E-2</v>
      </c>
    </row>
    <row r="3072" spans="2:5" x14ac:dyDescent="0.25">
      <c r="B3072" s="35" t="s">
        <v>368</v>
      </c>
      <c r="C3072" s="39">
        <v>5698711.534106072</v>
      </c>
      <c r="D3072" s="47">
        <v>0.89167076233999654</v>
      </c>
      <c r="E3072" s="36">
        <v>3.7000000000000002E-3</v>
      </c>
    </row>
    <row r="3073" spans="2:5" x14ac:dyDescent="0.25">
      <c r="B3073" s="35" t="s">
        <v>1</v>
      </c>
      <c r="C3073" s="39">
        <v>45289.982855540009</v>
      </c>
      <c r="D3073" s="47">
        <v>7.0864709149556079E-3</v>
      </c>
      <c r="E3073" s="36">
        <v>0.1273</v>
      </c>
    </row>
    <row r="3074" spans="2:5" ht="15.75" thickBot="1" x14ac:dyDescent="0.3">
      <c r="B3074" s="37" t="s">
        <v>17</v>
      </c>
      <c r="C3074" s="49">
        <v>6391048.9999999842</v>
      </c>
      <c r="D3074" s="55">
        <v>1</v>
      </c>
      <c r="E3074" s="38">
        <v>0</v>
      </c>
    </row>
    <row r="3075" spans="2:5" x14ac:dyDescent="0.25">
      <c r="B3075" s="25"/>
      <c r="C3075" s="26"/>
      <c r="D3075" s="28"/>
      <c r="E3075" s="22"/>
    </row>
    <row r="3076" spans="2:5" x14ac:dyDescent="0.25">
      <c r="B3076" s="25"/>
      <c r="C3076" s="26"/>
      <c r="D3076" s="28"/>
      <c r="E3076" s="22"/>
    </row>
    <row r="3077" spans="2:5" x14ac:dyDescent="0.25">
      <c r="B3077" s="25"/>
      <c r="C3077" s="26"/>
      <c r="D3077" s="28"/>
      <c r="E3077" s="22"/>
    </row>
    <row r="3078" spans="2:5" x14ac:dyDescent="0.25">
      <c r="B3078" s="25"/>
      <c r="C3078" s="26"/>
      <c r="D3078" s="28"/>
      <c r="E3078" s="22"/>
    </row>
    <row r="3079" spans="2:5" x14ac:dyDescent="0.25">
      <c r="B3079" s="25"/>
      <c r="C3079" s="26"/>
      <c r="D3079" s="28"/>
      <c r="E3079" s="22"/>
    </row>
    <row r="3080" spans="2:5" x14ac:dyDescent="0.25">
      <c r="B3080" s="25"/>
      <c r="C3080" s="26"/>
      <c r="D3080" s="28"/>
      <c r="E3080" s="22"/>
    </row>
    <row r="3081" spans="2:5" x14ac:dyDescent="0.25">
      <c r="B3081" s="25"/>
      <c r="C3081" s="26"/>
      <c r="D3081" s="28"/>
      <c r="E3081" s="22"/>
    </row>
    <row r="3082" spans="2:5" x14ac:dyDescent="0.25">
      <c r="B3082" s="25"/>
      <c r="C3082" s="26"/>
      <c r="D3082" s="28"/>
      <c r="E3082" s="22"/>
    </row>
    <row r="3084" spans="2:5" x14ac:dyDescent="0.25">
      <c r="B3084" s="25"/>
      <c r="C3084" s="26"/>
      <c r="D3084" s="28"/>
      <c r="E3084" s="22"/>
    </row>
    <row r="3086" spans="2:5" ht="15.75" thickBot="1" x14ac:dyDescent="0.3"/>
    <row r="3087" spans="2:5" ht="36" x14ac:dyDescent="0.25">
      <c r="B3087" s="61" t="s">
        <v>673</v>
      </c>
      <c r="C3087" s="62" t="s">
        <v>658</v>
      </c>
      <c r="D3087" s="62" t="s">
        <v>659</v>
      </c>
      <c r="E3087" s="63" t="s">
        <v>613</v>
      </c>
    </row>
    <row r="3088" spans="2:5" x14ac:dyDescent="0.25">
      <c r="B3088" s="35" t="s">
        <v>366</v>
      </c>
      <c r="C3088" s="39">
        <v>76464.08763747201</v>
      </c>
      <c r="D3088" s="47">
        <v>1.1964246813912848E-2</v>
      </c>
      <c r="E3088" s="36">
        <v>0.1003</v>
      </c>
    </row>
    <row r="3089" spans="2:5" x14ac:dyDescent="0.25">
      <c r="B3089" s="35" t="s">
        <v>367</v>
      </c>
      <c r="C3089" s="39">
        <v>62877.349357787978</v>
      </c>
      <c r="D3089" s="47">
        <v>9.8383456857273396E-3</v>
      </c>
      <c r="E3089" s="36">
        <v>0.1101</v>
      </c>
    </row>
    <row r="3090" spans="2:5" x14ac:dyDescent="0.25">
      <c r="B3090" s="35" t="s">
        <v>368</v>
      </c>
      <c r="C3090" s="39">
        <v>6197008.8728198987</v>
      </c>
      <c r="D3090" s="47">
        <v>0.9696387670764649</v>
      </c>
      <c r="E3090" s="36">
        <v>2E-3</v>
      </c>
    </row>
    <row r="3091" spans="2:5" x14ac:dyDescent="0.25">
      <c r="B3091" s="35" t="s">
        <v>1</v>
      </c>
      <c r="C3091" s="39">
        <v>54698.690323683004</v>
      </c>
      <c r="D3091" s="47">
        <v>8.5586404238951579E-3</v>
      </c>
      <c r="E3091" s="36">
        <v>0.122</v>
      </c>
    </row>
    <row r="3092" spans="2:5" ht="15.75" thickBot="1" x14ac:dyDescent="0.3">
      <c r="B3092" s="37" t="s">
        <v>17</v>
      </c>
      <c r="C3092" s="49">
        <v>6391048.9999999842</v>
      </c>
      <c r="D3092" s="55">
        <v>1</v>
      </c>
      <c r="E3092" s="38">
        <v>0</v>
      </c>
    </row>
    <row r="3093" spans="2:5" x14ac:dyDescent="0.25">
      <c r="B3093" s="25"/>
      <c r="C3093" s="26"/>
      <c r="D3093" s="28"/>
      <c r="E3093" s="22"/>
    </row>
    <row r="3094" spans="2:5" x14ac:dyDescent="0.25">
      <c r="B3094" s="25"/>
      <c r="C3094" s="26"/>
      <c r="D3094" s="28"/>
      <c r="E3094" s="22"/>
    </row>
    <row r="3095" spans="2:5" x14ac:dyDescent="0.25">
      <c r="B3095" s="25"/>
      <c r="C3095" s="26"/>
      <c r="D3095" s="28"/>
      <c r="E3095" s="22"/>
    </row>
    <row r="3096" spans="2:5" x14ac:dyDescent="0.25">
      <c r="B3096" s="25"/>
      <c r="C3096" s="26"/>
      <c r="D3096" s="28"/>
      <c r="E3096" s="22"/>
    </row>
    <row r="3097" spans="2:5" x14ac:dyDescent="0.25">
      <c r="B3097" s="25"/>
      <c r="C3097" s="26"/>
      <c r="D3097" s="28"/>
      <c r="E3097" s="22"/>
    </row>
    <row r="3098" spans="2:5" x14ac:dyDescent="0.25">
      <c r="B3098" s="25"/>
      <c r="C3098" s="26"/>
      <c r="D3098" s="28"/>
      <c r="E3098" s="22"/>
    </row>
    <row r="3099" spans="2:5" x14ac:dyDescent="0.25">
      <c r="B3099" s="25"/>
      <c r="C3099" s="26"/>
      <c r="D3099" s="28"/>
      <c r="E3099" s="22"/>
    </row>
    <row r="3100" spans="2:5" x14ac:dyDescent="0.25">
      <c r="B3100" s="25"/>
      <c r="C3100" s="26"/>
      <c r="D3100" s="28"/>
      <c r="E3100" s="22"/>
    </row>
    <row r="3102" spans="2:5" x14ac:dyDescent="0.25">
      <c r="B3102" s="25"/>
      <c r="C3102" s="26"/>
      <c r="D3102" s="28"/>
      <c r="E3102" s="22"/>
    </row>
    <row r="3104" spans="2:5" ht="15.75" thickBot="1" x14ac:dyDescent="0.3"/>
    <row r="3105" spans="2:5" ht="48" x14ac:dyDescent="0.25">
      <c r="B3105" s="61" t="s">
        <v>672</v>
      </c>
      <c r="C3105" s="62" t="s">
        <v>658</v>
      </c>
      <c r="D3105" s="62" t="s">
        <v>659</v>
      </c>
      <c r="E3105" s="63" t="s">
        <v>613</v>
      </c>
    </row>
    <row r="3106" spans="2:5" x14ac:dyDescent="0.25">
      <c r="B3106" s="35" t="s">
        <v>366</v>
      </c>
      <c r="C3106" s="39">
        <v>65817.442261069998</v>
      </c>
      <c r="D3106" s="47">
        <v>1.0298378601015292E-2</v>
      </c>
      <c r="E3106" s="36">
        <v>9.98E-2</v>
      </c>
    </row>
    <row r="3107" spans="2:5" x14ac:dyDescent="0.25">
      <c r="B3107" s="35" t="s">
        <v>367</v>
      </c>
      <c r="C3107" s="39">
        <v>69289.277950811011</v>
      </c>
      <c r="D3107" s="47">
        <v>1.084161269132904E-2</v>
      </c>
      <c r="E3107" s="36">
        <v>0.1023</v>
      </c>
    </row>
    <row r="3108" spans="2:5" x14ac:dyDescent="0.25">
      <c r="B3108" s="35" t="s">
        <v>368</v>
      </c>
      <c r="C3108" s="39">
        <v>6198724.6899561817</v>
      </c>
      <c r="D3108" s="47">
        <v>0.96990723898713971</v>
      </c>
      <c r="E3108" s="36">
        <v>1.9E-3</v>
      </c>
    </row>
    <row r="3109" spans="2:5" x14ac:dyDescent="0.25">
      <c r="B3109" s="35" t="s">
        <v>1</v>
      </c>
      <c r="C3109" s="39">
        <v>57217.589970772999</v>
      </c>
      <c r="D3109" s="47">
        <v>8.9527697205153637E-3</v>
      </c>
      <c r="E3109" s="36">
        <v>0.1201</v>
      </c>
    </row>
    <row r="3110" spans="2:5" ht="15.75" thickBot="1" x14ac:dyDescent="0.3">
      <c r="B3110" s="37" t="s">
        <v>17</v>
      </c>
      <c r="C3110" s="49">
        <v>6391048.9999999842</v>
      </c>
      <c r="D3110" s="55">
        <v>1</v>
      </c>
      <c r="E3110" s="38">
        <v>0</v>
      </c>
    </row>
    <row r="3111" spans="2:5" x14ac:dyDescent="0.25">
      <c r="B3111" s="25"/>
      <c r="C3111" s="26"/>
      <c r="D3111" s="28"/>
      <c r="E3111" s="22"/>
    </row>
    <row r="3112" spans="2:5" x14ac:dyDescent="0.25">
      <c r="B3112" s="25"/>
      <c r="C3112" s="26"/>
      <c r="D3112" s="28"/>
      <c r="E3112" s="22"/>
    </row>
    <row r="3113" spans="2:5" x14ac:dyDescent="0.25">
      <c r="B3113" s="25"/>
      <c r="C3113" s="26"/>
      <c r="D3113" s="28"/>
      <c r="E3113" s="22"/>
    </row>
    <row r="3114" spans="2:5" x14ac:dyDescent="0.25">
      <c r="B3114" s="25"/>
      <c r="C3114" s="26"/>
      <c r="D3114" s="28"/>
      <c r="E3114" s="22"/>
    </row>
    <row r="3115" spans="2:5" x14ac:dyDescent="0.25">
      <c r="B3115" s="25"/>
      <c r="C3115" s="26"/>
      <c r="D3115" s="28"/>
      <c r="E3115" s="22"/>
    </row>
    <row r="3116" spans="2:5" x14ac:dyDescent="0.25">
      <c r="B3116" s="25"/>
      <c r="C3116" s="26"/>
      <c r="D3116" s="28"/>
      <c r="E3116" s="22"/>
    </row>
    <row r="3117" spans="2:5" x14ac:dyDescent="0.25">
      <c r="B3117" s="25"/>
      <c r="C3117" s="26"/>
      <c r="D3117" s="28"/>
      <c r="E3117" s="22"/>
    </row>
    <row r="3118" spans="2:5" x14ac:dyDescent="0.25">
      <c r="B3118" s="25"/>
      <c r="C3118" s="26"/>
      <c r="D3118" s="28"/>
      <c r="E3118" s="22"/>
    </row>
    <row r="3119" spans="2:5" x14ac:dyDescent="0.25">
      <c r="B3119" s="25"/>
      <c r="C3119" s="26"/>
      <c r="D3119" s="28"/>
      <c r="E3119" s="22"/>
    </row>
    <row r="3120" spans="2:5" x14ac:dyDescent="0.25">
      <c r="B3120" s="25"/>
      <c r="C3120" s="26"/>
      <c r="D3120" s="28"/>
      <c r="E3120" s="22"/>
    </row>
    <row r="3122" spans="2:5" ht="15.75" thickBot="1" x14ac:dyDescent="0.3"/>
    <row r="3123" spans="2:5" ht="36" x14ac:dyDescent="0.25">
      <c r="B3123" s="61" t="s">
        <v>671</v>
      </c>
      <c r="C3123" s="62" t="s">
        <v>658</v>
      </c>
      <c r="D3123" s="62" t="s">
        <v>659</v>
      </c>
      <c r="E3123" s="63" t="s">
        <v>613</v>
      </c>
    </row>
    <row r="3124" spans="2:5" x14ac:dyDescent="0.25">
      <c r="B3124" s="35" t="s">
        <v>366</v>
      </c>
      <c r="C3124" s="39">
        <v>29133.191037262004</v>
      </c>
      <c r="D3124" s="47">
        <v>4.5584365002723512E-3</v>
      </c>
      <c r="E3124" s="36">
        <v>0.1489</v>
      </c>
    </row>
    <row r="3125" spans="2:5" x14ac:dyDescent="0.25">
      <c r="B3125" s="35" t="s">
        <v>367</v>
      </c>
      <c r="C3125" s="39">
        <v>47305.149071968997</v>
      </c>
      <c r="D3125" s="47">
        <v>7.4017816278581713E-3</v>
      </c>
      <c r="E3125" s="36">
        <v>0.12620000000000001</v>
      </c>
    </row>
    <row r="3126" spans="2:5" x14ac:dyDescent="0.25">
      <c r="B3126" s="35" t="s">
        <v>368</v>
      </c>
      <c r="C3126" s="39">
        <v>6253432.2196533261</v>
      </c>
      <c r="D3126" s="47">
        <v>0.97846726249751426</v>
      </c>
      <c r="E3126" s="36">
        <v>1.6000000000000001E-3</v>
      </c>
    </row>
    <row r="3127" spans="2:5" x14ac:dyDescent="0.25">
      <c r="B3127" s="35" t="s">
        <v>1</v>
      </c>
      <c r="C3127" s="39">
        <v>61178.44037628299</v>
      </c>
      <c r="D3127" s="47">
        <v>9.572519374355281E-3</v>
      </c>
      <c r="E3127" s="36">
        <v>0.11310000000000001</v>
      </c>
    </row>
    <row r="3128" spans="2:5" ht="15.75" thickBot="1" x14ac:dyDescent="0.3">
      <c r="B3128" s="37" t="s">
        <v>17</v>
      </c>
      <c r="C3128" s="49">
        <v>6391048.9999999842</v>
      </c>
      <c r="D3128" s="55">
        <v>1</v>
      </c>
      <c r="E3128" s="38">
        <v>0</v>
      </c>
    </row>
    <row r="3129" spans="2:5" x14ac:dyDescent="0.25">
      <c r="B3129" s="25"/>
      <c r="C3129" s="26"/>
      <c r="D3129" s="28"/>
      <c r="E3129" s="22"/>
    </row>
    <row r="3130" spans="2:5" x14ac:dyDescent="0.25">
      <c r="B3130" s="25"/>
      <c r="C3130" s="26"/>
      <c r="D3130" s="28"/>
      <c r="E3130" s="22"/>
    </row>
    <row r="3131" spans="2:5" x14ac:dyDescent="0.25">
      <c r="B3131" s="25"/>
      <c r="C3131" s="26"/>
      <c r="D3131" s="28"/>
      <c r="E3131" s="22"/>
    </row>
    <row r="3132" spans="2:5" x14ac:dyDescent="0.25">
      <c r="B3132" s="25"/>
      <c r="C3132" s="26"/>
      <c r="D3132" s="28"/>
      <c r="E3132" s="22"/>
    </row>
    <row r="3133" spans="2:5" x14ac:dyDescent="0.25">
      <c r="B3133" s="25"/>
      <c r="C3133" s="26"/>
      <c r="D3133" s="28"/>
      <c r="E3133" s="22"/>
    </row>
    <row r="3134" spans="2:5" x14ac:dyDescent="0.25">
      <c r="B3134" s="25"/>
      <c r="C3134" s="26"/>
      <c r="D3134" s="28"/>
      <c r="E3134" s="22"/>
    </row>
    <row r="3135" spans="2:5" x14ac:dyDescent="0.25">
      <c r="B3135" s="25"/>
      <c r="C3135" s="26"/>
      <c r="D3135" s="28"/>
      <c r="E3135" s="22"/>
    </row>
    <row r="3136" spans="2:5" x14ac:dyDescent="0.25">
      <c r="B3136" s="25"/>
      <c r="C3136" s="26"/>
      <c r="D3136" s="28"/>
      <c r="E3136" s="22"/>
    </row>
    <row r="3137" spans="2:5" x14ac:dyDescent="0.25">
      <c r="B3137" s="25"/>
      <c r="C3137" s="26"/>
      <c r="D3137" s="28"/>
      <c r="E3137" s="22"/>
    </row>
    <row r="3140" spans="2:5" ht="15.75" thickBot="1" x14ac:dyDescent="0.3"/>
    <row r="3141" spans="2:5" ht="48" x14ac:dyDescent="0.25">
      <c r="B3141" s="61" t="s">
        <v>670</v>
      </c>
      <c r="C3141" s="62" t="s">
        <v>658</v>
      </c>
      <c r="D3141" s="62" t="s">
        <v>659</v>
      </c>
      <c r="E3141" s="63" t="s">
        <v>613</v>
      </c>
    </row>
    <row r="3142" spans="2:5" x14ac:dyDescent="0.25">
      <c r="B3142" s="35" t="s">
        <v>366</v>
      </c>
      <c r="C3142" s="39">
        <v>37783.500615370001</v>
      </c>
      <c r="D3142" s="47">
        <v>5.9119403738805932E-3</v>
      </c>
      <c r="E3142" s="36">
        <v>0.1323</v>
      </c>
    </row>
    <row r="3143" spans="2:5" x14ac:dyDescent="0.25">
      <c r="B3143" s="35" t="s">
        <v>367</v>
      </c>
      <c r="C3143" s="39">
        <v>50311.004561598027</v>
      </c>
      <c r="D3143" s="47">
        <v>7.8721043385060994E-3</v>
      </c>
      <c r="E3143" s="36">
        <v>0.12180000000000001</v>
      </c>
    </row>
    <row r="3144" spans="2:5" x14ac:dyDescent="0.25">
      <c r="B3144" s="35" t="s">
        <v>368</v>
      </c>
      <c r="C3144" s="39">
        <v>6234674.2174297217</v>
      </c>
      <c r="D3144" s="47">
        <v>0.97553221971765181</v>
      </c>
      <c r="E3144" s="36">
        <v>1.6999999999999999E-3</v>
      </c>
    </row>
    <row r="3145" spans="2:5" x14ac:dyDescent="0.25">
      <c r="B3145" s="35" t="s">
        <v>1</v>
      </c>
      <c r="C3145" s="39">
        <v>68280.277532155</v>
      </c>
      <c r="D3145" s="47">
        <v>1.0683735569962251E-2</v>
      </c>
      <c r="E3145" s="36">
        <v>0.10440000000000001</v>
      </c>
    </row>
    <row r="3146" spans="2:5" ht="15.75" thickBot="1" x14ac:dyDescent="0.3">
      <c r="B3146" s="37" t="s">
        <v>17</v>
      </c>
      <c r="C3146" s="49">
        <v>6391048.9999999842</v>
      </c>
      <c r="D3146" s="55">
        <v>1</v>
      </c>
      <c r="E3146" s="38">
        <v>0</v>
      </c>
    </row>
    <row r="3147" spans="2:5" x14ac:dyDescent="0.25">
      <c r="B3147" s="25"/>
      <c r="C3147" s="26"/>
      <c r="D3147" s="28"/>
      <c r="E3147" s="22"/>
    </row>
    <row r="3148" spans="2:5" x14ac:dyDescent="0.25">
      <c r="B3148" s="25"/>
      <c r="C3148" s="26"/>
      <c r="D3148" s="28"/>
      <c r="E3148" s="22"/>
    </row>
    <row r="3149" spans="2:5" x14ac:dyDescent="0.25">
      <c r="B3149" s="25"/>
      <c r="C3149" s="26"/>
      <c r="D3149" s="28"/>
      <c r="E3149" s="22"/>
    </row>
    <row r="3150" spans="2:5" x14ac:dyDescent="0.25">
      <c r="B3150" s="25"/>
      <c r="C3150" s="26"/>
      <c r="D3150" s="28"/>
      <c r="E3150" s="22"/>
    </row>
    <row r="3151" spans="2:5" x14ac:dyDescent="0.25">
      <c r="B3151" s="25"/>
      <c r="C3151" s="26"/>
      <c r="D3151" s="28"/>
      <c r="E3151" s="22"/>
    </row>
    <row r="3152" spans="2:5" x14ac:dyDescent="0.25">
      <c r="B3152" s="25"/>
      <c r="C3152" s="26"/>
      <c r="D3152" s="28"/>
      <c r="E3152" s="22"/>
    </row>
    <row r="3153" spans="2:5" x14ac:dyDescent="0.25">
      <c r="B3153" s="25"/>
      <c r="C3153" s="26"/>
      <c r="D3153" s="28"/>
      <c r="E3153" s="22"/>
    </row>
    <row r="3154" spans="2:5" x14ac:dyDescent="0.25">
      <c r="B3154" s="25"/>
      <c r="C3154" s="26"/>
      <c r="D3154" s="28"/>
      <c r="E3154" s="22"/>
    </row>
    <row r="3155" spans="2:5" x14ac:dyDescent="0.25">
      <c r="B3155" s="25"/>
      <c r="C3155" s="26"/>
      <c r="D3155" s="28"/>
      <c r="E3155" s="22"/>
    </row>
    <row r="3158" spans="2:5" ht="15.75" thickBot="1" x14ac:dyDescent="0.3"/>
    <row r="3159" spans="2:5" ht="48" x14ac:dyDescent="0.25">
      <c r="B3159" s="61" t="s">
        <v>669</v>
      </c>
      <c r="C3159" s="62" t="s">
        <v>658</v>
      </c>
      <c r="D3159" s="62" t="s">
        <v>659</v>
      </c>
      <c r="E3159" s="63" t="s">
        <v>613</v>
      </c>
    </row>
    <row r="3160" spans="2:5" x14ac:dyDescent="0.25">
      <c r="B3160" s="35" t="s">
        <v>366</v>
      </c>
      <c r="C3160" s="39">
        <v>48655.718215008972</v>
      </c>
      <c r="D3160" s="47">
        <v>7.6131036100571233E-3</v>
      </c>
      <c r="E3160" s="36">
        <v>0.1193</v>
      </c>
    </row>
    <row r="3161" spans="2:5" x14ac:dyDescent="0.25">
      <c r="B3161" s="35" t="s">
        <v>367</v>
      </c>
      <c r="C3161" s="39">
        <v>50824.771696969015</v>
      </c>
      <c r="D3161" s="47">
        <v>7.9524928843238245E-3</v>
      </c>
      <c r="E3161" s="36">
        <v>0.12509999999999999</v>
      </c>
    </row>
    <row r="3162" spans="2:5" x14ac:dyDescent="0.25">
      <c r="B3162" s="35" t="s">
        <v>368</v>
      </c>
      <c r="C3162" s="39">
        <v>6220523.0150813144</v>
      </c>
      <c r="D3162" s="47">
        <v>0.97331799755348125</v>
      </c>
      <c r="E3162" s="36">
        <v>1.8E-3</v>
      </c>
    </row>
    <row r="3163" spans="2:5" x14ac:dyDescent="0.25">
      <c r="B3163" s="35" t="s">
        <v>1</v>
      </c>
      <c r="C3163" s="39">
        <v>71045.495145545065</v>
      </c>
      <c r="D3163" s="47">
        <v>1.1116405952137382E-2</v>
      </c>
      <c r="E3163" s="36">
        <v>0.10100000000000001</v>
      </c>
    </row>
    <row r="3164" spans="2:5" ht="15.75" thickBot="1" x14ac:dyDescent="0.3">
      <c r="B3164" s="37" t="s">
        <v>17</v>
      </c>
      <c r="C3164" s="49">
        <v>6391048.9999999842</v>
      </c>
      <c r="D3164" s="55">
        <v>1</v>
      </c>
      <c r="E3164" s="38">
        <v>0</v>
      </c>
    </row>
    <row r="3165" spans="2:5" x14ac:dyDescent="0.25">
      <c r="B3165" s="25"/>
      <c r="C3165" s="26"/>
      <c r="D3165" s="28"/>
      <c r="E3165" s="22"/>
    </row>
    <row r="3166" spans="2:5" x14ac:dyDescent="0.25">
      <c r="B3166" s="25"/>
      <c r="C3166" s="26"/>
      <c r="D3166" s="28"/>
      <c r="E3166" s="22"/>
    </row>
    <row r="3167" spans="2:5" x14ac:dyDescent="0.25">
      <c r="B3167" s="25"/>
      <c r="C3167" s="26"/>
      <c r="D3167" s="28"/>
      <c r="E3167" s="22"/>
    </row>
    <row r="3168" spans="2:5" x14ac:dyDescent="0.25">
      <c r="B3168" s="25"/>
      <c r="C3168" s="26"/>
      <c r="D3168" s="28"/>
      <c r="E3168" s="22"/>
    </row>
    <row r="3169" spans="2:5" x14ac:dyDescent="0.25">
      <c r="B3169" s="25"/>
      <c r="C3169" s="26"/>
      <c r="D3169" s="28"/>
      <c r="E3169" s="22"/>
    </row>
    <row r="3170" spans="2:5" x14ac:dyDescent="0.25">
      <c r="B3170" s="25"/>
      <c r="C3170" s="26"/>
      <c r="D3170" s="28"/>
      <c r="E3170" s="22"/>
    </row>
    <row r="3171" spans="2:5" x14ac:dyDescent="0.25">
      <c r="B3171" s="25"/>
      <c r="C3171" s="26"/>
      <c r="D3171" s="28"/>
      <c r="E3171" s="22"/>
    </row>
    <row r="3172" spans="2:5" x14ac:dyDescent="0.25">
      <c r="B3172" s="25"/>
      <c r="C3172" s="26"/>
      <c r="D3172" s="28"/>
      <c r="E3172" s="22"/>
    </row>
    <row r="3173" spans="2:5" x14ac:dyDescent="0.25">
      <c r="B3173" s="25"/>
      <c r="C3173" s="26"/>
      <c r="D3173" s="28"/>
      <c r="E3173" s="22"/>
    </row>
    <row r="3176" spans="2:5" ht="15.75" thickBot="1" x14ac:dyDescent="0.3"/>
    <row r="3177" spans="2:5" ht="36" x14ac:dyDescent="0.25">
      <c r="B3177" s="61" t="s">
        <v>668</v>
      </c>
      <c r="C3177" s="62" t="s">
        <v>658</v>
      </c>
      <c r="D3177" s="62" t="s">
        <v>659</v>
      </c>
      <c r="E3177" s="63" t="s">
        <v>613</v>
      </c>
    </row>
    <row r="3178" spans="2:5" x14ac:dyDescent="0.25">
      <c r="B3178" s="35" t="s">
        <v>366</v>
      </c>
      <c r="C3178" s="39">
        <v>201957.19215571904</v>
      </c>
      <c r="D3178" s="47">
        <v>3.1600006845719959E-2</v>
      </c>
      <c r="E3178" s="36">
        <v>5.8500000000000003E-2</v>
      </c>
    </row>
    <row r="3179" spans="2:5" x14ac:dyDescent="0.25">
      <c r="B3179" s="35" t="s">
        <v>367</v>
      </c>
      <c r="C3179" s="39">
        <v>117611.54736741794</v>
      </c>
      <c r="D3179" s="47">
        <v>1.8402541955923502E-2</v>
      </c>
      <c r="E3179" s="36">
        <v>7.7700000000000005E-2</v>
      </c>
    </row>
    <row r="3180" spans="2:5" x14ac:dyDescent="0.25">
      <c r="B3180" s="35" t="s">
        <v>368</v>
      </c>
      <c r="C3180" s="39">
        <v>6001243.0693372609</v>
      </c>
      <c r="D3180" s="47">
        <v>0.93900751961170836</v>
      </c>
      <c r="E3180" s="36">
        <v>2.7000000000000001E-3</v>
      </c>
    </row>
    <row r="3181" spans="2:5" x14ac:dyDescent="0.25">
      <c r="B3181" s="35" t="s">
        <v>1</v>
      </c>
      <c r="C3181" s="39">
        <v>70237.191278445054</v>
      </c>
      <c r="D3181" s="47">
        <v>1.0989931586648643E-2</v>
      </c>
      <c r="E3181" s="36">
        <v>9.8799999999999999E-2</v>
      </c>
    </row>
    <row r="3182" spans="2:5" ht="15.75" thickBot="1" x14ac:dyDescent="0.3">
      <c r="B3182" s="37" t="s">
        <v>17</v>
      </c>
      <c r="C3182" s="49">
        <v>6391048.9999999842</v>
      </c>
      <c r="D3182" s="55">
        <v>1</v>
      </c>
      <c r="E3182" s="38">
        <v>0</v>
      </c>
    </row>
    <row r="3183" spans="2:5" x14ac:dyDescent="0.25">
      <c r="B3183" s="25"/>
      <c r="C3183" s="26"/>
      <c r="D3183" s="28"/>
      <c r="E3183" s="22"/>
    </row>
    <row r="3184" spans="2:5" x14ac:dyDescent="0.25">
      <c r="B3184" s="25"/>
      <c r="C3184" s="26"/>
      <c r="D3184" s="28"/>
      <c r="E3184" s="22"/>
    </row>
    <row r="3185" spans="2:5" x14ac:dyDescent="0.25">
      <c r="B3185" s="25"/>
      <c r="C3185" s="26"/>
      <c r="D3185" s="28"/>
      <c r="E3185" s="22"/>
    </row>
    <row r="3186" spans="2:5" x14ac:dyDescent="0.25">
      <c r="B3186" s="25"/>
      <c r="C3186" s="26"/>
      <c r="D3186" s="28"/>
      <c r="E3186" s="22"/>
    </row>
    <row r="3187" spans="2:5" x14ac:dyDescent="0.25">
      <c r="B3187" s="25"/>
      <c r="C3187" s="26"/>
      <c r="D3187" s="28"/>
      <c r="E3187" s="22"/>
    </row>
    <row r="3188" spans="2:5" x14ac:dyDescent="0.25">
      <c r="B3188" s="25"/>
      <c r="C3188" s="26"/>
      <c r="D3188" s="28"/>
      <c r="E3188" s="22"/>
    </row>
    <row r="3189" spans="2:5" x14ac:dyDescent="0.25">
      <c r="B3189" s="25"/>
      <c r="C3189" s="26"/>
      <c r="D3189" s="28"/>
      <c r="E3189" s="22"/>
    </row>
    <row r="3190" spans="2:5" x14ac:dyDescent="0.25">
      <c r="B3190" s="25"/>
      <c r="C3190" s="26"/>
      <c r="D3190" s="28"/>
      <c r="E3190" s="22"/>
    </row>
    <row r="3191" spans="2:5" x14ac:dyDescent="0.25">
      <c r="B3191" s="25"/>
      <c r="C3191" s="26"/>
      <c r="D3191" s="28"/>
      <c r="E3191" s="22"/>
    </row>
    <row r="3192" spans="2:5" x14ac:dyDescent="0.25">
      <c r="B3192" s="25"/>
      <c r="C3192" s="26"/>
      <c r="D3192" s="28"/>
      <c r="E3192" s="22"/>
    </row>
    <row r="3194" spans="2:5" ht="15.75" thickBot="1" x14ac:dyDescent="0.3"/>
    <row r="3195" spans="2:5" ht="36" x14ac:dyDescent="0.25">
      <c r="B3195" s="61" t="s">
        <v>667</v>
      </c>
      <c r="C3195" s="62" t="s">
        <v>658</v>
      </c>
      <c r="D3195" s="62" t="s">
        <v>659</v>
      </c>
      <c r="E3195" s="63" t="s">
        <v>613</v>
      </c>
    </row>
    <row r="3196" spans="2:5" x14ac:dyDescent="0.25">
      <c r="B3196" s="35" t="s">
        <v>366</v>
      </c>
      <c r="C3196" s="39">
        <v>55381.465770423005</v>
      </c>
      <c r="D3196" s="47">
        <v>8.665473503523426E-3</v>
      </c>
      <c r="E3196" s="36">
        <v>0.1084</v>
      </c>
    </row>
    <row r="3197" spans="2:5" x14ac:dyDescent="0.25">
      <c r="B3197" s="35" t="s">
        <v>367</v>
      </c>
      <c r="C3197" s="39">
        <v>60932.599893161016</v>
      </c>
      <c r="D3197" s="47">
        <v>9.5340530000376008E-3</v>
      </c>
      <c r="E3197" s="36">
        <v>0.1065</v>
      </c>
    </row>
    <row r="3198" spans="2:5" x14ac:dyDescent="0.25">
      <c r="B3198" s="35" t="s">
        <v>368</v>
      </c>
      <c r="C3198" s="39">
        <v>6202671.6543349056</v>
      </c>
      <c r="D3198" s="47">
        <v>0.97052481591052708</v>
      </c>
      <c r="E3198" s="36">
        <v>1.8E-3</v>
      </c>
    </row>
    <row r="3199" spans="2:5" x14ac:dyDescent="0.25">
      <c r="B3199" s="35" t="s">
        <v>1</v>
      </c>
      <c r="C3199" s="39">
        <v>72063.280140345058</v>
      </c>
      <c r="D3199" s="47">
        <v>1.1275657585911101E-2</v>
      </c>
      <c r="E3199" s="36">
        <v>9.8000000000000004E-2</v>
      </c>
    </row>
    <row r="3200" spans="2:5" ht="15.75" thickBot="1" x14ac:dyDescent="0.3">
      <c r="B3200" s="37" t="s">
        <v>17</v>
      </c>
      <c r="C3200" s="49">
        <v>6391048.9999999842</v>
      </c>
      <c r="D3200" s="55">
        <v>1</v>
      </c>
      <c r="E3200" s="38">
        <v>0</v>
      </c>
    </row>
    <row r="3201" spans="2:6" x14ac:dyDescent="0.25">
      <c r="B3201" s="25"/>
      <c r="C3201" s="26"/>
      <c r="D3201" s="28"/>
      <c r="E3201" s="22"/>
    </row>
    <row r="3202" spans="2:6" x14ac:dyDescent="0.25">
      <c r="B3202" s="25"/>
      <c r="C3202" s="26"/>
      <c r="D3202" s="28"/>
      <c r="E3202" s="22"/>
    </row>
    <row r="3203" spans="2:6" x14ac:dyDescent="0.25">
      <c r="B3203" s="25"/>
      <c r="C3203" s="26"/>
      <c r="D3203" s="28"/>
      <c r="E3203" s="22"/>
    </row>
    <row r="3204" spans="2:6" x14ac:dyDescent="0.25">
      <c r="B3204" s="25"/>
      <c r="C3204" s="26"/>
      <c r="D3204" s="28"/>
      <c r="E3204" s="22"/>
    </row>
    <row r="3205" spans="2:6" x14ac:dyDescent="0.25">
      <c r="B3205" s="25"/>
      <c r="C3205" s="26"/>
      <c r="D3205" s="28"/>
      <c r="E3205" s="22"/>
    </row>
    <row r="3206" spans="2:6" x14ac:dyDescent="0.25">
      <c r="B3206" s="25"/>
      <c r="C3206" s="26"/>
      <c r="D3206" s="28"/>
      <c r="E3206" s="22"/>
    </row>
    <row r="3207" spans="2:6" x14ac:dyDescent="0.25">
      <c r="B3207" s="25"/>
      <c r="C3207" s="26"/>
      <c r="D3207" s="28"/>
      <c r="E3207" s="22"/>
    </row>
    <row r="3208" spans="2:6" x14ac:dyDescent="0.25">
      <c r="B3208" s="25"/>
      <c r="C3208" s="26"/>
      <c r="D3208" s="28"/>
      <c r="E3208" s="22"/>
    </row>
    <row r="3211" spans="2:6" ht="15.75" thickBot="1" x14ac:dyDescent="0.3"/>
    <row r="3212" spans="2:6" ht="24" x14ac:dyDescent="0.25">
      <c r="B3212" s="61" t="s">
        <v>675</v>
      </c>
      <c r="C3212" s="62" t="s">
        <v>658</v>
      </c>
      <c r="D3212" s="62" t="s">
        <v>659</v>
      </c>
      <c r="E3212" s="63" t="s">
        <v>613</v>
      </c>
    </row>
    <row r="3213" spans="2:6" ht="30" x14ac:dyDescent="0.25">
      <c r="B3213" s="72" t="s">
        <v>371</v>
      </c>
      <c r="C3213" s="73">
        <v>997190.65247386578</v>
      </c>
      <c r="D3213" s="74">
        <v>0.15602926099490128</v>
      </c>
      <c r="E3213" s="75">
        <v>2.46E-2</v>
      </c>
      <c r="F3213" s="102">
        <v>77.400000000000006</v>
      </c>
    </row>
    <row r="3214" spans="2:6" ht="30" x14ac:dyDescent="0.25">
      <c r="B3214" s="72" t="s">
        <v>370</v>
      </c>
      <c r="C3214" s="73">
        <v>207071.83122814912</v>
      </c>
      <c r="D3214" s="74">
        <v>3.2400288469647265E-2</v>
      </c>
      <c r="E3214" s="75">
        <v>5.8200000000000002E-2</v>
      </c>
      <c r="F3214" s="102">
        <v>15.9</v>
      </c>
    </row>
    <row r="3215" spans="2:6" ht="30" x14ac:dyDescent="0.25">
      <c r="B3215" s="72" t="s">
        <v>369</v>
      </c>
      <c r="C3215" s="73">
        <v>83979.87004294798</v>
      </c>
      <c r="D3215" s="74">
        <v>1.3140232541030994E-2</v>
      </c>
      <c r="E3215" s="75">
        <v>9.1499999999999998E-2</v>
      </c>
      <c r="F3215" s="102">
        <v>6.4</v>
      </c>
    </row>
    <row r="3216" spans="2:6" x14ac:dyDescent="0.25">
      <c r="B3216" s="72" t="s">
        <v>1</v>
      </c>
      <c r="C3216" s="73">
        <v>53370.347773602021</v>
      </c>
      <c r="D3216" s="74">
        <v>8.3507962108321492E-3</v>
      </c>
      <c r="E3216" s="75">
        <v>9.8599999999999993E-2</v>
      </c>
    </row>
    <row r="3217" spans="2:5" x14ac:dyDescent="0.25">
      <c r="B3217" s="72" t="s">
        <v>5</v>
      </c>
      <c r="C3217" s="73">
        <v>5049436.2986202734</v>
      </c>
      <c r="D3217" s="74">
        <v>0.79007942178358814</v>
      </c>
      <c r="E3217" s="75">
        <v>5.4000000000000003E-3</v>
      </c>
    </row>
    <row r="3218" spans="2:5" ht="15.75" thickBot="1" x14ac:dyDescent="0.3">
      <c r="B3218" s="76" t="s">
        <v>17</v>
      </c>
      <c r="C3218" s="77">
        <v>6391048.9999999842</v>
      </c>
      <c r="D3218" s="78">
        <v>1</v>
      </c>
      <c r="E3218" s="79">
        <v>0</v>
      </c>
    </row>
    <row r="3219" spans="2:5" x14ac:dyDescent="0.25">
      <c r="B3219" s="25"/>
      <c r="C3219" s="26"/>
      <c r="D3219" s="27"/>
      <c r="E3219" s="30"/>
    </row>
    <row r="3220" spans="2:5" x14ac:dyDescent="0.25">
      <c r="B3220" s="25"/>
      <c r="C3220" s="101">
        <f>+D3213+D3214+D3215</f>
        <v>0.20156978200557954</v>
      </c>
      <c r="D3220" s="27">
        <v>1</v>
      </c>
      <c r="E3220" s="30"/>
    </row>
    <row r="3221" spans="2:5" x14ac:dyDescent="0.25">
      <c r="B3221" s="25"/>
      <c r="C3221" s="26">
        <v>1.3</v>
      </c>
      <c r="D3221" s="101">
        <f>+C3221*D3220/C3220/100</f>
        <v>6.4493794013430819E-2</v>
      </c>
      <c r="E3221" s="30"/>
    </row>
    <row r="3222" spans="2:5" x14ac:dyDescent="0.25">
      <c r="B3222" s="25"/>
      <c r="C3222" s="26"/>
      <c r="D3222" s="27"/>
      <c r="E3222" s="30"/>
    </row>
    <row r="3223" spans="2:5" x14ac:dyDescent="0.25">
      <c r="B3223" s="25"/>
      <c r="C3223" s="26"/>
      <c r="D3223" s="27"/>
      <c r="E3223" s="30"/>
    </row>
    <row r="3224" spans="2:5" x14ac:dyDescent="0.25">
      <c r="B3224" s="25"/>
      <c r="C3224" s="26"/>
      <c r="D3224" s="27"/>
      <c r="E3224" s="30"/>
    </row>
    <row r="3225" spans="2:5" x14ac:dyDescent="0.25">
      <c r="B3225" s="25"/>
      <c r="C3225" s="26"/>
      <c r="D3225" s="27"/>
      <c r="E3225" s="30"/>
    </row>
    <row r="3226" spans="2:5" x14ac:dyDescent="0.25">
      <c r="B3226" s="25"/>
      <c r="C3226" s="26"/>
      <c r="D3226" s="27"/>
      <c r="E3226" s="30"/>
    </row>
    <row r="3227" spans="2:5" x14ac:dyDescent="0.25">
      <c r="B3227" s="25"/>
      <c r="C3227" s="26"/>
      <c r="D3227" s="27"/>
      <c r="E3227" s="30"/>
    </row>
    <row r="3232" spans="2:5" ht="15.75" thickBot="1" x14ac:dyDescent="0.3"/>
    <row r="3233" spans="2:5" ht="24" x14ac:dyDescent="0.25">
      <c r="B3233" s="61" t="s">
        <v>676</v>
      </c>
      <c r="C3233" s="62" t="s">
        <v>658</v>
      </c>
      <c r="D3233" s="62" t="s">
        <v>659</v>
      </c>
      <c r="E3233" s="63" t="s">
        <v>613</v>
      </c>
    </row>
    <row r="3234" spans="2:5" x14ac:dyDescent="0.25">
      <c r="B3234" s="35" t="s">
        <v>372</v>
      </c>
      <c r="C3234" s="39">
        <v>26463.345783999994</v>
      </c>
      <c r="D3234" s="47">
        <v>4.1406889203048046E-3</v>
      </c>
      <c r="E3234" s="36">
        <v>0.1605</v>
      </c>
    </row>
    <row r="3235" spans="2:5" x14ac:dyDescent="0.25">
      <c r="B3235" s="35" t="s">
        <v>373</v>
      </c>
      <c r="C3235" s="39">
        <v>64076.401536776015</v>
      </c>
      <c r="D3235" s="47">
        <v>1.002595998487635E-2</v>
      </c>
      <c r="E3235" s="36">
        <v>9.74E-2</v>
      </c>
    </row>
    <row r="3236" spans="2:5" x14ac:dyDescent="0.25">
      <c r="B3236" s="35" t="s">
        <v>374</v>
      </c>
      <c r="C3236" s="39">
        <v>168553.83675524592</v>
      </c>
      <c r="D3236" s="47">
        <v>2.6373422696584589E-2</v>
      </c>
      <c r="E3236" s="36">
        <v>6.3500000000000001E-2</v>
      </c>
    </row>
    <row r="3237" spans="2:5" x14ac:dyDescent="0.25">
      <c r="B3237" s="35" t="s">
        <v>375</v>
      </c>
      <c r="C3237" s="39">
        <v>9378.2267786400007</v>
      </c>
      <c r="D3237" s="47">
        <v>1.4674002309223834E-3</v>
      </c>
      <c r="E3237" s="36">
        <v>0.30020000000000002</v>
      </c>
    </row>
    <row r="3238" spans="2:5" x14ac:dyDescent="0.25">
      <c r="B3238" s="35" t="s">
        <v>376</v>
      </c>
      <c r="C3238" s="39">
        <v>83217.89543494297</v>
      </c>
      <c r="D3238" s="47">
        <v>1.3021007260801026E-2</v>
      </c>
      <c r="E3238" s="36">
        <v>9.2799999999999994E-2</v>
      </c>
    </row>
    <row r="3239" spans="2:5" x14ac:dyDescent="0.25">
      <c r="B3239" s="35" t="s">
        <v>377</v>
      </c>
      <c r="C3239" s="39">
        <v>24452.362106073</v>
      </c>
      <c r="D3239" s="47">
        <v>3.8260326443345675E-3</v>
      </c>
      <c r="E3239" s="36">
        <v>0.14349999999999999</v>
      </c>
    </row>
    <row r="3240" spans="2:5" x14ac:dyDescent="0.25">
      <c r="B3240" s="35" t="s">
        <v>378</v>
      </c>
      <c r="C3240" s="39">
        <v>131806.785565547</v>
      </c>
      <c r="D3240" s="47">
        <v>2.0623654358256929E-2</v>
      </c>
      <c r="E3240" s="36">
        <v>7.0499999999999993E-2</v>
      </c>
    </row>
    <row r="3241" spans="2:5" x14ac:dyDescent="0.25">
      <c r="B3241" s="35" t="s">
        <v>379</v>
      </c>
      <c r="C3241" s="39">
        <v>30538.678847249997</v>
      </c>
      <c r="D3241" s="47">
        <v>4.7783515423816302E-3</v>
      </c>
      <c r="E3241" s="36">
        <v>0.17710000000000001</v>
      </c>
    </row>
    <row r="3242" spans="2:5" x14ac:dyDescent="0.25">
      <c r="B3242" s="35" t="s">
        <v>380</v>
      </c>
      <c r="C3242" s="39">
        <v>701446.7786742918</v>
      </c>
      <c r="D3242" s="47">
        <v>0.10975456120881776</v>
      </c>
      <c r="E3242" s="36">
        <v>3.0800000000000001E-2</v>
      </c>
    </row>
    <row r="3243" spans="2:5" x14ac:dyDescent="0.25">
      <c r="B3243" s="35" t="s">
        <v>145</v>
      </c>
      <c r="C3243" s="39">
        <v>13603.666856702997</v>
      </c>
      <c r="D3243" s="47">
        <v>2.1285499229324436E-3</v>
      </c>
      <c r="E3243" s="36">
        <v>0.1802</v>
      </c>
    </row>
    <row r="3244" spans="2:5" x14ac:dyDescent="0.25">
      <c r="B3244" s="35" t="s">
        <v>1</v>
      </c>
      <c r="C3244" s="39">
        <v>88074.723179094013</v>
      </c>
      <c r="D3244" s="47">
        <v>1.3780949446199E-2</v>
      </c>
      <c r="E3244" s="36">
        <v>8.3900000000000002E-2</v>
      </c>
    </row>
    <row r="3245" spans="2:5" x14ac:dyDescent="0.25">
      <c r="B3245" s="35" t="s">
        <v>5</v>
      </c>
      <c r="C3245" s="39">
        <v>5049436.2986202734</v>
      </c>
      <c r="D3245" s="47">
        <v>0.79007942178358814</v>
      </c>
      <c r="E3245" s="36">
        <v>5.4000000000000003E-3</v>
      </c>
    </row>
    <row r="3246" spans="2:5" ht="15.75" thickBot="1" x14ac:dyDescent="0.3">
      <c r="B3246" s="37" t="s">
        <v>17</v>
      </c>
      <c r="C3246" s="49">
        <f>SUM(C3234:C3245)</f>
        <v>6391049.0001388369</v>
      </c>
      <c r="D3246" s="55">
        <v>1</v>
      </c>
      <c r="E3246" s="38">
        <v>0</v>
      </c>
    </row>
    <row r="3247" spans="2:5" x14ac:dyDescent="0.25">
      <c r="B3247" s="25"/>
      <c r="C3247" s="26"/>
      <c r="D3247" s="27"/>
      <c r="E3247" s="30"/>
    </row>
    <row r="3248" spans="2:5" x14ac:dyDescent="0.25">
      <c r="B3248" s="25"/>
      <c r="C3248" s="26"/>
      <c r="D3248" s="27"/>
      <c r="E3248" s="30"/>
    </row>
    <row r="3249" spans="2:5" x14ac:dyDescent="0.25">
      <c r="B3249" s="25"/>
      <c r="C3249" s="26"/>
      <c r="D3249" s="27"/>
      <c r="E3249" s="30"/>
    </row>
    <row r="3250" spans="2:5" x14ac:dyDescent="0.25">
      <c r="B3250" s="25"/>
      <c r="C3250" s="26"/>
      <c r="D3250" s="27"/>
      <c r="E3250" s="30"/>
    </row>
    <row r="3251" spans="2:5" x14ac:dyDescent="0.25">
      <c r="B3251" s="25"/>
      <c r="C3251" s="26"/>
      <c r="D3251" s="27"/>
      <c r="E3251" s="30"/>
    </row>
    <row r="3252" spans="2:5" x14ac:dyDescent="0.25">
      <c r="B3252" s="25"/>
      <c r="C3252" s="26"/>
      <c r="D3252" s="27"/>
      <c r="E3252" s="30"/>
    </row>
    <row r="3253" spans="2:5" x14ac:dyDescent="0.25">
      <c r="B3253" s="25"/>
      <c r="C3253" s="26"/>
      <c r="D3253" s="27"/>
      <c r="E3253" s="30"/>
    </row>
    <row r="3254" spans="2:5" x14ac:dyDescent="0.25">
      <c r="B3254" s="25"/>
      <c r="C3254" s="26"/>
      <c r="D3254" s="27"/>
      <c r="E3254" s="30"/>
    </row>
    <row r="3255" spans="2:5" x14ac:dyDescent="0.25">
      <c r="B3255" s="25"/>
      <c r="C3255" s="26"/>
      <c r="D3255" s="27"/>
      <c r="E3255" s="30"/>
    </row>
    <row r="3256" spans="2:5" x14ac:dyDescent="0.25">
      <c r="B3256" s="25"/>
      <c r="C3256" s="26"/>
      <c r="D3256" s="27"/>
      <c r="E3256" s="30"/>
    </row>
    <row r="3257" spans="2:5" x14ac:dyDescent="0.25">
      <c r="B3257" s="25"/>
      <c r="C3257" s="26"/>
      <c r="D3257" s="27"/>
      <c r="E3257" s="30"/>
    </row>
    <row r="3258" spans="2:5" x14ac:dyDescent="0.25">
      <c r="B3258" s="25"/>
      <c r="C3258" s="26"/>
      <c r="D3258" s="27"/>
      <c r="E3258" s="30"/>
    </row>
    <row r="3260" spans="2:5" ht="15.75" thickBot="1" x14ac:dyDescent="0.3"/>
    <row r="3261" spans="2:5" ht="24" x14ac:dyDescent="0.25">
      <c r="B3261" s="61" t="s">
        <v>381</v>
      </c>
      <c r="C3261" s="62" t="s">
        <v>658</v>
      </c>
      <c r="D3261" s="62" t="s">
        <v>659</v>
      </c>
      <c r="E3261" s="63" t="s">
        <v>613</v>
      </c>
    </row>
    <row r="3262" spans="2:5" x14ac:dyDescent="0.25">
      <c r="B3262" s="35" t="s">
        <v>383</v>
      </c>
      <c r="C3262" s="39">
        <v>179497.50501251718</v>
      </c>
      <c r="D3262" s="47">
        <v>2.808576573401609E-2</v>
      </c>
      <c r="E3262" s="36">
        <v>5.9900000000000002E-2</v>
      </c>
    </row>
    <row r="3263" spans="2:5" x14ac:dyDescent="0.25">
      <c r="B3263" s="35" t="s">
        <v>384</v>
      </c>
      <c r="C3263" s="39">
        <v>109633.43251724599</v>
      </c>
      <c r="D3263" s="47">
        <v>1.7154215609184707E-2</v>
      </c>
      <c r="E3263" s="36">
        <v>7.9100000000000004E-2</v>
      </c>
    </row>
    <row r="3264" spans="2:5" x14ac:dyDescent="0.25">
      <c r="B3264" s="35" t="s">
        <v>385</v>
      </c>
      <c r="C3264" s="39">
        <v>271699.96124782396</v>
      </c>
      <c r="D3264" s="47">
        <v>4.2512576768214655E-2</v>
      </c>
      <c r="E3264" s="36">
        <v>4.9799999999999997E-2</v>
      </c>
    </row>
    <row r="3265" spans="2:5" x14ac:dyDescent="0.25">
      <c r="B3265" s="35" t="s">
        <v>382</v>
      </c>
      <c r="C3265" s="39">
        <v>79335.024066685044</v>
      </c>
      <c r="D3265" s="47">
        <v>1.2413458896178321E-2</v>
      </c>
      <c r="E3265" s="36">
        <v>8.6300000000000002E-2</v>
      </c>
    </row>
    <row r="3266" spans="2:5" x14ac:dyDescent="0.25">
      <c r="B3266" s="35" t="s">
        <v>5</v>
      </c>
      <c r="C3266" s="39">
        <v>5750883.0772945806</v>
      </c>
      <c r="D3266" s="47">
        <v>0.89983398299240813</v>
      </c>
      <c r="E3266" s="36">
        <v>3.3999999999999998E-3</v>
      </c>
    </row>
    <row r="3267" spans="2:5" ht="15.75" thickBot="1" x14ac:dyDescent="0.3">
      <c r="B3267" s="37" t="s">
        <v>17</v>
      </c>
      <c r="C3267" s="49">
        <v>6391048.9999999842</v>
      </c>
      <c r="D3267" s="55">
        <v>1</v>
      </c>
      <c r="E3267" s="38">
        <v>0</v>
      </c>
    </row>
    <row r="3268" spans="2:5" x14ac:dyDescent="0.25">
      <c r="B3268" s="25"/>
      <c r="C3268" s="26"/>
      <c r="D3268" s="27"/>
      <c r="E3268" s="30"/>
    </row>
    <row r="3269" spans="2:5" x14ac:dyDescent="0.25">
      <c r="B3269" s="25"/>
      <c r="C3269" s="26"/>
      <c r="D3269" s="27"/>
      <c r="E3269" s="30"/>
    </row>
    <row r="3270" spans="2:5" x14ac:dyDescent="0.25">
      <c r="B3270" s="25"/>
      <c r="C3270" s="26"/>
      <c r="D3270" s="27"/>
      <c r="E3270" s="30"/>
    </row>
    <row r="3271" spans="2:5" x14ac:dyDescent="0.25">
      <c r="B3271" s="25"/>
      <c r="C3271" s="26"/>
      <c r="D3271" s="27"/>
      <c r="E3271" s="30"/>
    </row>
    <row r="3272" spans="2:5" x14ac:dyDescent="0.25">
      <c r="B3272" s="25"/>
    </row>
    <row r="3273" spans="2:5" x14ac:dyDescent="0.25">
      <c r="B3273" s="25"/>
    </row>
    <row r="3274" spans="2:5" x14ac:dyDescent="0.25">
      <c r="B3274" s="25"/>
      <c r="C3274" s="26"/>
      <c r="D3274" s="27"/>
      <c r="E3274" s="30"/>
    </row>
    <row r="3275" spans="2:5" x14ac:dyDescent="0.25">
      <c r="B3275" s="25"/>
      <c r="C3275" s="26"/>
      <c r="D3275" s="27"/>
      <c r="E3275" s="30"/>
    </row>
    <row r="3276" spans="2:5" x14ac:dyDescent="0.25">
      <c r="B3276" s="25"/>
      <c r="C3276" s="26"/>
      <c r="D3276" s="27"/>
      <c r="E3276" s="30"/>
    </row>
    <row r="3277" spans="2:5" x14ac:dyDescent="0.25">
      <c r="B3277" s="25"/>
      <c r="C3277" s="26"/>
      <c r="D3277" s="27"/>
      <c r="E3277" s="30"/>
    </row>
    <row r="3278" spans="2:5" x14ac:dyDescent="0.25">
      <c r="B3278" s="25"/>
      <c r="C3278" s="26"/>
      <c r="D3278" s="27"/>
      <c r="E3278" s="30"/>
    </row>
    <row r="3279" spans="2:5" x14ac:dyDescent="0.25">
      <c r="B3279" s="25"/>
      <c r="C3279" s="26"/>
      <c r="D3279" s="27"/>
      <c r="E3279" s="30"/>
    </row>
    <row r="3281" spans="2:5" ht="15.75" thickBot="1" x14ac:dyDescent="0.3"/>
    <row r="3282" spans="2:5" ht="24" x14ac:dyDescent="0.25">
      <c r="B3282" s="61" t="s">
        <v>386</v>
      </c>
      <c r="C3282" s="62" t="s">
        <v>658</v>
      </c>
      <c r="D3282" s="62" t="s">
        <v>659</v>
      </c>
      <c r="E3282" s="63" t="s">
        <v>613</v>
      </c>
    </row>
    <row r="3283" spans="2:5" x14ac:dyDescent="0.25">
      <c r="B3283" s="35" t="s">
        <v>388</v>
      </c>
      <c r="C3283" s="39">
        <v>742966.29338141065</v>
      </c>
      <c r="D3283" s="47">
        <v>0.11625107136015861</v>
      </c>
      <c r="E3283" s="36">
        <v>2.8899999999999999E-2</v>
      </c>
    </row>
    <row r="3284" spans="2:5" x14ac:dyDescent="0.25">
      <c r="B3284" s="35" t="s">
        <v>389</v>
      </c>
      <c r="C3284" s="39">
        <v>253798.52015816903</v>
      </c>
      <c r="D3284" s="47">
        <v>3.9711559112229539E-2</v>
      </c>
      <c r="E3284" s="36">
        <v>5.28E-2</v>
      </c>
    </row>
    <row r="3285" spans="2:5" x14ac:dyDescent="0.25">
      <c r="B3285" s="35" t="s">
        <v>390</v>
      </c>
      <c r="C3285" s="39">
        <v>54817.279688332012</v>
      </c>
      <c r="D3285" s="47">
        <v>8.5771959637832781E-3</v>
      </c>
      <c r="E3285" s="36">
        <v>0.1108</v>
      </c>
    </row>
    <row r="3286" spans="2:5" x14ac:dyDescent="0.25">
      <c r="B3286" s="35" t="s">
        <v>391</v>
      </c>
      <c r="C3286" s="39">
        <v>15058.753464750002</v>
      </c>
      <c r="D3286" s="47">
        <v>2.3562256312575393E-3</v>
      </c>
      <c r="E3286" s="36">
        <v>0.19739999999999999</v>
      </c>
    </row>
    <row r="3287" spans="2:5" x14ac:dyDescent="0.25">
      <c r="B3287" s="35" t="s">
        <v>392</v>
      </c>
      <c r="C3287" s="39">
        <v>26776.939833721</v>
      </c>
      <c r="D3287" s="47">
        <v>4.189756616345657E-3</v>
      </c>
      <c r="E3287" s="36">
        <v>0.1575</v>
      </c>
    </row>
    <row r="3288" spans="2:5" x14ac:dyDescent="0.25">
      <c r="B3288" s="35" t="s">
        <v>393</v>
      </c>
      <c r="C3288" s="39">
        <v>18853.511512519999</v>
      </c>
      <c r="D3288" s="47">
        <v>2.9499870071580457E-3</v>
      </c>
      <c r="E3288" s="36">
        <v>0.19020000000000001</v>
      </c>
    </row>
    <row r="3289" spans="2:5" x14ac:dyDescent="0.25">
      <c r="B3289" s="35" t="s">
        <v>387</v>
      </c>
      <c r="C3289" s="39">
        <v>109199.06272505305</v>
      </c>
      <c r="D3289" s="47">
        <v>1.7086250273261997E-2</v>
      </c>
      <c r="E3289" s="36">
        <v>8.2000000000000003E-2</v>
      </c>
    </row>
    <row r="3290" spans="2:5" x14ac:dyDescent="0.25">
      <c r="B3290" s="35" t="s">
        <v>1</v>
      </c>
      <c r="C3290" s="39">
        <v>120142.34075460899</v>
      </c>
      <c r="D3290" s="47">
        <v>1.8798532252216969E-2</v>
      </c>
      <c r="E3290" s="36">
        <v>7.51E-2</v>
      </c>
    </row>
    <row r="3291" spans="2:5" x14ac:dyDescent="0.25">
      <c r="B3291" s="35" t="s">
        <v>5</v>
      </c>
      <c r="C3291" s="39">
        <v>5049436.2986202734</v>
      </c>
      <c r="D3291" s="47">
        <v>0.79007942178358814</v>
      </c>
      <c r="E3291" s="36">
        <v>5.4000000000000003E-3</v>
      </c>
    </row>
    <row r="3292" spans="2:5" ht="15.75" thickBot="1" x14ac:dyDescent="0.3">
      <c r="B3292" s="37" t="s">
        <v>17</v>
      </c>
      <c r="C3292" s="49">
        <v>6391048.9999999842</v>
      </c>
      <c r="D3292" s="55">
        <v>1</v>
      </c>
      <c r="E3292" s="38">
        <v>0</v>
      </c>
    </row>
    <row r="3293" spans="2:5" x14ac:dyDescent="0.25">
      <c r="B3293" s="25"/>
      <c r="C3293" s="26"/>
      <c r="D3293" s="28"/>
      <c r="E3293" s="30"/>
    </row>
    <row r="3294" spans="2:5" x14ac:dyDescent="0.25">
      <c r="B3294" s="25"/>
      <c r="C3294" s="26"/>
      <c r="D3294" s="28"/>
      <c r="E3294" s="30"/>
    </row>
    <row r="3295" spans="2:5" x14ac:dyDescent="0.25">
      <c r="B3295" s="25"/>
      <c r="C3295" s="26"/>
      <c r="D3295" s="28"/>
      <c r="E3295" s="30"/>
    </row>
    <row r="3296" spans="2:5" x14ac:dyDescent="0.25">
      <c r="B3296" s="25"/>
      <c r="C3296" s="26"/>
      <c r="D3296" s="28"/>
      <c r="E3296" s="30"/>
    </row>
    <row r="3297" spans="2:12" x14ac:dyDescent="0.25">
      <c r="B3297" s="25"/>
      <c r="C3297" s="26"/>
      <c r="D3297" s="28"/>
      <c r="E3297" s="30"/>
    </row>
    <row r="3298" spans="2:12" x14ac:dyDescent="0.25">
      <c r="B3298" s="25"/>
      <c r="C3298" s="26"/>
      <c r="D3298" s="28"/>
      <c r="E3298" s="30"/>
    </row>
    <row r="3299" spans="2:12" x14ac:dyDescent="0.25">
      <c r="B3299" s="25"/>
      <c r="C3299" s="26"/>
      <c r="D3299" s="28"/>
      <c r="E3299" s="30"/>
    </row>
    <row r="3300" spans="2:12" x14ac:dyDescent="0.25">
      <c r="B3300" s="25"/>
      <c r="C3300" s="26"/>
      <c r="D3300" s="28"/>
      <c r="E3300" s="30"/>
    </row>
    <row r="3302" spans="2:12" ht="15.75" thickBot="1" x14ac:dyDescent="0.3"/>
    <row r="3303" spans="2:12" ht="24" x14ac:dyDescent="0.2">
      <c r="B3303" s="61" t="s">
        <v>394</v>
      </c>
      <c r="C3303" s="62" t="s">
        <v>658</v>
      </c>
      <c r="D3303" s="62" t="s">
        <v>659</v>
      </c>
      <c r="E3303" s="63" t="s">
        <v>613</v>
      </c>
      <c r="G3303" s="12"/>
      <c r="H3303" s="7"/>
      <c r="I3303" s="9"/>
      <c r="J3303" s="9"/>
      <c r="K3303" s="10"/>
      <c r="L3303" s="69"/>
    </row>
    <row r="3304" spans="2:12" ht="15.75" customHeight="1" x14ac:dyDescent="0.25">
      <c r="B3304" s="35" t="s">
        <v>395</v>
      </c>
      <c r="C3304" s="39">
        <v>237505.29773751181</v>
      </c>
      <c r="D3304" s="47">
        <v>3.716217755995177E-2</v>
      </c>
      <c r="E3304" s="36">
        <v>5.4199999999999998E-2</v>
      </c>
      <c r="G3304" s="69"/>
      <c r="H3304" s="5"/>
      <c r="I3304" s="5"/>
      <c r="J3304" s="5"/>
      <c r="K3304" s="14"/>
      <c r="L3304" s="69"/>
    </row>
    <row r="3305" spans="2:12" x14ac:dyDescent="0.25">
      <c r="B3305" s="35" t="s">
        <v>396</v>
      </c>
      <c r="C3305" s="39">
        <v>494170.54819722282</v>
      </c>
      <c r="D3305" s="47">
        <v>7.7322290626544624E-2</v>
      </c>
      <c r="E3305" s="36">
        <v>3.7400000000000003E-2</v>
      </c>
      <c r="G3305" s="69"/>
      <c r="H3305" s="5"/>
      <c r="I3305" s="5"/>
      <c r="J3305" s="5"/>
      <c r="K3305" s="14"/>
      <c r="L3305" s="69"/>
    </row>
    <row r="3306" spans="2:12" x14ac:dyDescent="0.25">
      <c r="B3306" s="35" t="s">
        <v>397</v>
      </c>
      <c r="C3306" s="39">
        <v>213097.24175388602</v>
      </c>
      <c r="D3306" s="47">
        <v>3.3343077443038958E-2</v>
      </c>
      <c r="E3306" s="36">
        <v>5.3800000000000001E-2</v>
      </c>
      <c r="G3306" s="69"/>
      <c r="H3306" s="5"/>
      <c r="I3306" s="5"/>
      <c r="J3306" s="5"/>
      <c r="K3306" s="14"/>
      <c r="L3306" s="69"/>
    </row>
    <row r="3307" spans="2:12" x14ac:dyDescent="0.25">
      <c r="B3307" s="35" t="s">
        <v>398</v>
      </c>
      <c r="C3307" s="39">
        <v>377512.31685838557</v>
      </c>
      <c r="D3307" s="47">
        <v>5.9068912920270916E-2</v>
      </c>
      <c r="E3307" s="36">
        <v>4.0399999999999998E-2</v>
      </c>
      <c r="G3307" s="69"/>
      <c r="H3307" s="5"/>
      <c r="I3307" s="5"/>
      <c r="J3307" s="5"/>
      <c r="K3307" s="14"/>
      <c r="L3307" s="69"/>
    </row>
    <row r="3308" spans="2:12" x14ac:dyDescent="0.25">
      <c r="B3308" s="35" t="s">
        <v>399</v>
      </c>
      <c r="C3308" s="39">
        <v>225669.21764085017</v>
      </c>
      <c r="D3308" s="47">
        <v>3.5310199880480918E-2</v>
      </c>
      <c r="E3308" s="36">
        <v>5.7000000000000002E-2</v>
      </c>
      <c r="G3308" s="69"/>
      <c r="H3308" s="5"/>
      <c r="I3308" s="5"/>
      <c r="J3308" s="5"/>
      <c r="K3308" s="14"/>
      <c r="L3308" s="69"/>
    </row>
    <row r="3309" spans="2:12" x14ac:dyDescent="0.25">
      <c r="B3309" s="35" t="s">
        <v>400</v>
      </c>
      <c r="C3309" s="39">
        <v>116173.86104245002</v>
      </c>
      <c r="D3309" s="47">
        <v>1.8177588849643659E-2</v>
      </c>
      <c r="E3309" s="36">
        <v>8.3500000000000005E-2</v>
      </c>
      <c r="G3309" s="69"/>
      <c r="H3309" s="5"/>
      <c r="I3309" s="5"/>
      <c r="J3309" s="5"/>
      <c r="K3309" s="14"/>
      <c r="L3309" s="69"/>
    </row>
    <row r="3310" spans="2:12" x14ac:dyDescent="0.25">
      <c r="B3310" s="35" t="s">
        <v>401</v>
      </c>
      <c r="C3310" s="39">
        <v>1106904.3397370514</v>
      </c>
      <c r="D3310" s="47">
        <v>0.17319603397079336</v>
      </c>
      <c r="E3310" s="36">
        <v>2.3300000000000001E-2</v>
      </c>
      <c r="G3310" s="69"/>
      <c r="H3310" s="5"/>
      <c r="I3310" s="5"/>
      <c r="J3310" s="5"/>
      <c r="K3310" s="14"/>
      <c r="L3310" s="69"/>
    </row>
    <row r="3311" spans="2:12" x14ac:dyDescent="0.25">
      <c r="B3311" s="35" t="s">
        <v>402</v>
      </c>
      <c r="C3311" s="39">
        <v>1910086.6048740048</v>
      </c>
      <c r="D3311" s="47">
        <v>0.29886902836021284</v>
      </c>
      <c r="E3311" s="36">
        <v>1.6199999999999999E-2</v>
      </c>
      <c r="K3311" s="14"/>
      <c r="L3311" s="69"/>
    </row>
    <row r="3312" spans="2:12" x14ac:dyDescent="0.25">
      <c r="B3312" s="35" t="s">
        <v>244</v>
      </c>
      <c r="C3312" s="39">
        <v>62993.722620242057</v>
      </c>
      <c r="D3312" s="47">
        <v>9.8565544746838235E-3</v>
      </c>
      <c r="E3312" s="36">
        <v>9.8199999999999996E-2</v>
      </c>
      <c r="K3312" s="14"/>
      <c r="L3312" s="69"/>
    </row>
    <row r="3313" spans="2:12" x14ac:dyDescent="0.25">
      <c r="B3313" s="35" t="s">
        <v>268</v>
      </c>
      <c r="C3313" s="39">
        <v>331066.41333011654</v>
      </c>
      <c r="D3313" s="47">
        <v>5.1801576442759935E-2</v>
      </c>
      <c r="E3313" s="36">
        <v>4.48E-2</v>
      </c>
      <c r="K3313" s="14"/>
      <c r="L3313" s="69"/>
    </row>
    <row r="3314" spans="2:12" x14ac:dyDescent="0.25">
      <c r="B3314" s="35" t="s">
        <v>5</v>
      </c>
      <c r="C3314" s="39">
        <v>1315869.4363470585</v>
      </c>
      <c r="D3314" s="47">
        <v>0.20589255947160981</v>
      </c>
      <c r="E3314" s="36">
        <v>2.06E-2</v>
      </c>
      <c r="K3314" s="14"/>
      <c r="L3314" s="69"/>
    </row>
    <row r="3315" spans="2:12" ht="15.75" thickBot="1" x14ac:dyDescent="0.3">
      <c r="B3315" s="37" t="s">
        <v>17</v>
      </c>
      <c r="C3315" s="49">
        <v>6391048.9999999842</v>
      </c>
      <c r="D3315" s="55">
        <v>1</v>
      </c>
      <c r="E3315" s="38">
        <v>0</v>
      </c>
      <c r="K3315" s="14"/>
      <c r="L3315" s="69"/>
    </row>
    <row r="3316" spans="2:12" x14ac:dyDescent="0.25">
      <c r="B3316" s="15"/>
      <c r="C3316" s="23"/>
      <c r="D3316" s="24"/>
      <c r="E3316" s="30"/>
      <c r="G3316" s="69"/>
      <c r="H3316" s="5"/>
      <c r="I3316" s="5"/>
      <c r="J3316" s="5"/>
      <c r="K3316" s="14"/>
      <c r="L3316" s="69"/>
    </row>
    <row r="3317" spans="2:12" x14ac:dyDescent="0.25">
      <c r="B3317" s="15"/>
      <c r="C3317" s="23"/>
      <c r="D3317" s="24"/>
      <c r="E3317" s="30"/>
      <c r="G3317" s="69"/>
      <c r="H3317" s="5"/>
      <c r="I3317" s="5"/>
      <c r="J3317" s="5"/>
      <c r="K3317" s="14"/>
      <c r="L3317" s="69"/>
    </row>
    <row r="3318" spans="2:12" x14ac:dyDescent="0.25">
      <c r="B3318" s="15"/>
      <c r="C3318" s="23"/>
      <c r="D3318" s="24"/>
      <c r="E3318" s="30"/>
      <c r="G3318" s="69"/>
      <c r="H3318" s="5"/>
      <c r="I3318" s="5"/>
      <c r="J3318" s="5"/>
      <c r="K3318" s="14"/>
      <c r="L3318" s="69"/>
    </row>
    <row r="3319" spans="2:12" x14ac:dyDescent="0.25">
      <c r="B3319" s="15"/>
      <c r="C3319" s="23"/>
      <c r="D3319" s="24"/>
      <c r="E3319" s="30"/>
      <c r="G3319" s="69"/>
      <c r="H3319" s="5"/>
      <c r="I3319" s="5"/>
      <c r="J3319" s="5"/>
      <c r="K3319" s="14"/>
      <c r="L3319" s="69"/>
    </row>
    <row r="3320" spans="2:12" x14ac:dyDescent="0.25">
      <c r="B3320" s="15"/>
      <c r="C3320" s="23"/>
      <c r="D3320" s="24"/>
      <c r="E3320" s="30"/>
      <c r="G3320" s="69"/>
      <c r="H3320" s="5"/>
      <c r="I3320" s="5"/>
      <c r="J3320" s="5"/>
      <c r="K3320" s="14"/>
      <c r="L3320" s="69"/>
    </row>
    <row r="3321" spans="2:12" x14ac:dyDescent="0.25">
      <c r="B3321" s="15"/>
      <c r="C3321" s="23"/>
      <c r="D3321" s="24"/>
      <c r="E3321" s="30"/>
      <c r="G3321" s="69"/>
      <c r="H3321" s="5"/>
      <c r="I3321" s="5"/>
      <c r="J3321" s="5"/>
      <c r="K3321" s="14"/>
      <c r="L3321" s="69"/>
    </row>
    <row r="3322" spans="2:12" x14ac:dyDescent="0.25">
      <c r="B3322" s="15"/>
      <c r="C3322" s="23"/>
      <c r="D3322" s="24"/>
      <c r="E3322" s="30"/>
      <c r="G3322" s="69"/>
      <c r="H3322" s="5"/>
      <c r="I3322" s="5"/>
      <c r="J3322" s="5"/>
      <c r="K3322" s="14"/>
      <c r="L3322" s="69"/>
    </row>
    <row r="3323" spans="2:12" x14ac:dyDescent="0.25">
      <c r="B3323" s="15"/>
      <c r="C3323" s="23"/>
      <c r="D3323" s="24"/>
      <c r="E3323" s="30"/>
      <c r="G3323" s="69"/>
      <c r="H3323" s="5"/>
      <c r="I3323" s="5"/>
      <c r="J3323" s="5"/>
      <c r="K3323" s="14"/>
      <c r="L3323" s="69"/>
    </row>
    <row r="3324" spans="2:12" x14ac:dyDescent="0.25">
      <c r="B3324" s="15"/>
      <c r="C3324" s="23"/>
      <c r="D3324" s="24"/>
      <c r="E3324" s="30"/>
      <c r="G3324" s="69"/>
      <c r="H3324" s="5"/>
      <c r="I3324" s="5"/>
      <c r="J3324" s="5"/>
      <c r="K3324" s="14"/>
      <c r="L3324" s="69"/>
    </row>
    <row r="3325" spans="2:12" x14ac:dyDescent="0.25">
      <c r="G3325" s="69"/>
      <c r="H3325" s="5"/>
      <c r="I3325" s="5"/>
      <c r="J3325" s="5"/>
      <c r="K3325" s="5"/>
      <c r="L3325" s="69"/>
    </row>
    <row r="3326" spans="2:12" ht="15.75" thickBot="1" x14ac:dyDescent="0.3"/>
    <row r="3327" spans="2:12" ht="24" x14ac:dyDescent="0.25">
      <c r="B3327" s="61" t="s">
        <v>403</v>
      </c>
      <c r="C3327" s="62" t="s">
        <v>658</v>
      </c>
      <c r="D3327" s="62" t="s">
        <v>659</v>
      </c>
      <c r="E3327" s="63" t="s">
        <v>613</v>
      </c>
    </row>
    <row r="3328" spans="2:12" x14ac:dyDescent="0.25">
      <c r="B3328" s="35" t="s">
        <v>108</v>
      </c>
      <c r="C3328" s="39">
        <v>2221459.3718868122</v>
      </c>
      <c r="D3328" s="47">
        <v>0.34758916288054637</v>
      </c>
      <c r="E3328" s="36">
        <v>1.43E-2</v>
      </c>
    </row>
    <row r="3329" spans="2:12" x14ac:dyDescent="0.25">
      <c r="B3329" s="35" t="s">
        <v>109</v>
      </c>
      <c r="C3329" s="39">
        <v>4142497.6563337822</v>
      </c>
      <c r="D3329" s="47">
        <v>0.64817178779943485</v>
      </c>
      <c r="E3329" s="36">
        <v>7.7000000000000002E-3</v>
      </c>
    </row>
    <row r="3330" spans="2:12" x14ac:dyDescent="0.25">
      <c r="B3330" s="35" t="s">
        <v>1</v>
      </c>
      <c r="C3330" s="39">
        <v>27091.971918280007</v>
      </c>
      <c r="D3330" s="47">
        <v>4.239049320024218E-3</v>
      </c>
      <c r="E3330" s="36">
        <v>0.14299999999999999</v>
      </c>
    </row>
    <row r="3331" spans="2:12" ht="15.75" thickBot="1" x14ac:dyDescent="0.3">
      <c r="B3331" s="37" t="s">
        <v>17</v>
      </c>
      <c r="C3331" s="49">
        <v>6391048.9999999842</v>
      </c>
      <c r="D3331" s="55">
        <v>1</v>
      </c>
      <c r="E3331" s="38">
        <v>0</v>
      </c>
    </row>
    <row r="3332" spans="2:12" x14ac:dyDescent="0.25">
      <c r="B3332" s="15"/>
      <c r="C3332" s="23"/>
      <c r="D3332" s="24"/>
      <c r="E3332" s="30"/>
      <c r="G3332" s="69"/>
      <c r="H3332" s="5"/>
      <c r="I3332" s="5"/>
      <c r="J3332" s="5"/>
      <c r="K3332" s="14"/>
      <c r="L3332" s="69"/>
    </row>
    <row r="3333" spans="2:12" x14ac:dyDescent="0.25">
      <c r="B3333" s="15"/>
      <c r="C3333" s="23"/>
      <c r="D3333" s="24"/>
      <c r="E3333" s="30"/>
      <c r="G3333" s="69"/>
      <c r="H3333" s="5"/>
      <c r="I3333" s="5"/>
      <c r="J3333" s="5"/>
      <c r="K3333" s="14"/>
      <c r="L3333" s="69"/>
    </row>
    <row r="3334" spans="2:12" x14ac:dyDescent="0.25">
      <c r="B3334" s="15"/>
      <c r="C3334" s="23"/>
      <c r="D3334" s="24"/>
      <c r="E3334" s="30"/>
      <c r="G3334" s="69"/>
      <c r="H3334" s="5"/>
      <c r="I3334" s="5"/>
      <c r="J3334" s="5"/>
      <c r="K3334" s="14"/>
      <c r="L3334" s="69"/>
    </row>
    <row r="3335" spans="2:12" x14ac:dyDescent="0.25">
      <c r="B3335" s="15"/>
      <c r="C3335" s="23"/>
      <c r="D3335" s="24"/>
      <c r="E3335" s="30"/>
      <c r="G3335" s="69"/>
      <c r="H3335" s="5"/>
      <c r="I3335" s="5"/>
      <c r="J3335" s="5"/>
      <c r="K3335" s="14"/>
      <c r="L3335" s="69"/>
    </row>
    <row r="3336" spans="2:12" x14ac:dyDescent="0.25">
      <c r="B3336" s="15"/>
      <c r="C3336" s="23"/>
      <c r="D3336" s="24"/>
      <c r="E3336" s="30"/>
      <c r="G3336" s="69"/>
      <c r="H3336" s="5"/>
      <c r="I3336" s="5"/>
      <c r="J3336" s="5"/>
      <c r="K3336" s="14"/>
      <c r="L3336" s="69"/>
    </row>
    <row r="3337" spans="2:12" x14ac:dyDescent="0.25">
      <c r="B3337" s="15"/>
      <c r="C3337" s="23"/>
      <c r="D3337" s="24"/>
      <c r="E3337" s="30"/>
      <c r="G3337" s="69"/>
      <c r="H3337" s="5"/>
      <c r="I3337" s="5"/>
      <c r="J3337" s="5"/>
      <c r="K3337" s="14"/>
      <c r="L3337" s="69"/>
    </row>
    <row r="3338" spans="2:12" x14ac:dyDescent="0.25">
      <c r="B3338" s="15"/>
      <c r="C3338" s="23"/>
      <c r="D3338" s="24"/>
      <c r="E3338" s="30"/>
      <c r="G3338" s="69"/>
      <c r="H3338" s="5"/>
      <c r="I3338" s="5"/>
      <c r="J3338" s="5"/>
      <c r="K3338" s="14"/>
      <c r="L3338" s="69"/>
    </row>
    <row r="3339" spans="2:12" x14ac:dyDescent="0.25">
      <c r="B3339" s="15"/>
      <c r="C3339" s="23"/>
      <c r="D3339" s="24"/>
      <c r="E3339" s="30"/>
      <c r="G3339" s="69"/>
      <c r="H3339" s="5"/>
      <c r="I3339" s="5"/>
      <c r="J3339" s="5"/>
      <c r="K3339" s="14"/>
      <c r="L3339" s="69"/>
    </row>
    <row r="3340" spans="2:12" x14ac:dyDescent="0.25">
      <c r="B3340" s="15"/>
      <c r="C3340" s="23"/>
      <c r="D3340" s="24"/>
      <c r="E3340" s="30"/>
      <c r="G3340" s="69"/>
      <c r="H3340" s="5"/>
      <c r="I3340" s="5"/>
      <c r="J3340" s="5"/>
      <c r="K3340" s="14"/>
      <c r="L3340" s="69"/>
    </row>
    <row r="3341" spans="2:12" x14ac:dyDescent="0.25">
      <c r="G3341" s="69"/>
      <c r="H3341" s="5"/>
      <c r="I3341" s="5"/>
      <c r="J3341" s="5"/>
      <c r="K3341" s="5"/>
      <c r="L3341" s="69"/>
    </row>
    <row r="3342" spans="2:12" ht="15.75" thickBot="1" x14ac:dyDescent="0.3"/>
    <row r="3343" spans="2:12" ht="48" x14ac:dyDescent="0.25">
      <c r="B3343" s="61" t="s">
        <v>404</v>
      </c>
      <c r="C3343" s="62" t="s">
        <v>658</v>
      </c>
      <c r="D3343" s="62" t="s">
        <v>659</v>
      </c>
      <c r="E3343" s="63" t="s">
        <v>613</v>
      </c>
    </row>
    <row r="3344" spans="2:12" x14ac:dyDescent="0.25">
      <c r="B3344" s="35" t="s">
        <v>108</v>
      </c>
      <c r="C3344" s="39">
        <v>1637118.1623882162</v>
      </c>
      <c r="D3344" s="47">
        <v>0.25615797380878341</v>
      </c>
      <c r="E3344" s="36">
        <v>1.7899999999999999E-2</v>
      </c>
    </row>
    <row r="3345" spans="2:12" x14ac:dyDescent="0.25">
      <c r="B3345" s="35" t="s">
        <v>109</v>
      </c>
      <c r="C3345" s="39">
        <v>4721985.6780000804</v>
      </c>
      <c r="D3345" s="47">
        <v>0.73884360421857176</v>
      </c>
      <c r="E3345" s="36">
        <v>6.1999999999999998E-3</v>
      </c>
    </row>
    <row r="3346" spans="2:12" x14ac:dyDescent="0.25">
      <c r="B3346" s="35" t="s">
        <v>1</v>
      </c>
      <c r="C3346" s="39">
        <v>31945.159750570008</v>
      </c>
      <c r="D3346" s="47">
        <v>4.9984219726489391E-3</v>
      </c>
      <c r="E3346" s="36">
        <v>0.13789999999999999</v>
      </c>
    </row>
    <row r="3347" spans="2:12" ht="15.75" thickBot="1" x14ac:dyDescent="0.3">
      <c r="B3347" s="37" t="s">
        <v>17</v>
      </c>
      <c r="C3347" s="49">
        <v>6391048.9999999842</v>
      </c>
      <c r="D3347" s="55">
        <v>1</v>
      </c>
      <c r="E3347" s="38">
        <v>0</v>
      </c>
    </row>
    <row r="3348" spans="2:12" x14ac:dyDescent="0.25">
      <c r="B3348" s="15"/>
      <c r="C3348" s="23"/>
      <c r="D3348" s="24"/>
      <c r="E3348" s="30"/>
      <c r="G3348" s="69"/>
      <c r="H3348" s="5"/>
      <c r="I3348" s="5"/>
      <c r="J3348" s="5"/>
      <c r="K3348" s="14"/>
      <c r="L3348" s="69"/>
    </row>
    <row r="3349" spans="2:12" x14ac:dyDescent="0.25">
      <c r="B3349" s="15"/>
      <c r="C3349" s="23"/>
      <c r="D3349" s="24"/>
      <c r="E3349" s="30"/>
      <c r="G3349" s="69"/>
      <c r="H3349" s="5"/>
      <c r="I3349" s="5"/>
      <c r="J3349" s="5"/>
      <c r="K3349" s="14"/>
      <c r="L3349" s="69"/>
    </row>
    <row r="3350" spans="2:12" x14ac:dyDescent="0.25">
      <c r="B3350" s="15"/>
      <c r="C3350" s="23"/>
      <c r="D3350" s="24"/>
      <c r="E3350" s="30"/>
      <c r="G3350" s="69"/>
      <c r="H3350" s="5"/>
      <c r="I3350" s="5"/>
      <c r="J3350" s="5"/>
      <c r="K3350" s="14"/>
      <c r="L3350" s="69"/>
    </row>
    <row r="3351" spans="2:12" x14ac:dyDescent="0.25">
      <c r="B3351" s="15"/>
      <c r="C3351" s="23"/>
      <c r="D3351" s="24"/>
      <c r="E3351" s="30"/>
      <c r="G3351" s="69"/>
      <c r="H3351" s="5"/>
      <c r="I3351" s="5"/>
      <c r="J3351" s="5"/>
      <c r="K3351" s="14"/>
      <c r="L3351" s="69"/>
    </row>
    <row r="3352" spans="2:12" x14ac:dyDescent="0.25">
      <c r="B3352" s="15"/>
      <c r="C3352" s="23"/>
      <c r="D3352" s="24"/>
      <c r="E3352" s="30"/>
      <c r="G3352" s="69"/>
      <c r="H3352" s="5"/>
      <c r="I3352" s="5"/>
      <c r="J3352" s="5"/>
      <c r="K3352" s="14"/>
      <c r="L3352" s="69"/>
    </row>
    <row r="3353" spans="2:12" x14ac:dyDescent="0.25">
      <c r="B3353" s="15"/>
      <c r="C3353" s="23"/>
      <c r="D3353" s="24"/>
      <c r="E3353" s="30"/>
      <c r="G3353" s="69"/>
      <c r="H3353" s="5"/>
      <c r="I3353" s="5"/>
      <c r="J3353" s="5"/>
      <c r="K3353" s="14"/>
      <c r="L3353" s="69"/>
    </row>
    <row r="3354" spans="2:12" x14ac:dyDescent="0.25">
      <c r="B3354" s="15"/>
      <c r="C3354" s="23"/>
      <c r="D3354" s="24"/>
      <c r="E3354" s="30"/>
      <c r="G3354" s="69"/>
      <c r="H3354" s="5"/>
      <c r="I3354" s="5"/>
      <c r="J3354" s="5"/>
      <c r="K3354" s="14"/>
      <c r="L3354" s="69"/>
    </row>
    <row r="3355" spans="2:12" x14ac:dyDescent="0.25">
      <c r="B3355" s="15"/>
      <c r="C3355" s="23"/>
      <c r="D3355" s="24"/>
      <c r="E3355" s="30"/>
      <c r="G3355" s="69"/>
      <c r="H3355" s="5"/>
      <c r="I3355" s="5"/>
      <c r="J3355" s="5"/>
      <c r="K3355" s="14"/>
      <c r="L3355" s="69"/>
    </row>
    <row r="3356" spans="2:12" x14ac:dyDescent="0.25">
      <c r="B3356" s="15"/>
      <c r="C3356" s="23"/>
      <c r="D3356" s="24"/>
      <c r="E3356" s="30"/>
      <c r="G3356" s="69"/>
      <c r="H3356" s="5"/>
      <c r="I3356" s="5"/>
      <c r="J3356" s="5"/>
      <c r="K3356" s="14"/>
      <c r="L3356" s="69"/>
    </row>
    <row r="3357" spans="2:12" x14ac:dyDescent="0.25">
      <c r="G3357" s="69"/>
      <c r="H3357" s="5"/>
      <c r="I3357" s="5"/>
      <c r="J3357" s="5"/>
      <c r="K3357" s="5"/>
      <c r="L3357" s="69"/>
    </row>
    <row r="3358" spans="2:12" ht="15.75" thickBot="1" x14ac:dyDescent="0.3"/>
    <row r="3359" spans="2:12" ht="24" x14ac:dyDescent="0.25">
      <c r="B3359" s="61" t="s">
        <v>405</v>
      </c>
      <c r="C3359" s="62" t="s">
        <v>658</v>
      </c>
      <c r="D3359" s="62" t="s">
        <v>659</v>
      </c>
      <c r="E3359" s="63" t="s">
        <v>613</v>
      </c>
    </row>
    <row r="3360" spans="2:12" x14ac:dyDescent="0.25">
      <c r="B3360" s="35" t="s">
        <v>108</v>
      </c>
      <c r="C3360" s="39">
        <v>2121687.9385452811</v>
      </c>
      <c r="D3360" s="47">
        <v>0.33197804280630444</v>
      </c>
      <c r="E3360" s="36">
        <v>1.49E-2</v>
      </c>
    </row>
    <row r="3361" spans="2:12" x14ac:dyDescent="0.25">
      <c r="B3361" s="35" t="s">
        <v>109</v>
      </c>
      <c r="C3361" s="39">
        <v>4235176.0799687831</v>
      </c>
      <c r="D3361" s="47">
        <v>0.66267307289879607</v>
      </c>
      <c r="E3361" s="36">
        <v>7.4999999999999997E-3</v>
      </c>
    </row>
    <row r="3362" spans="2:12" x14ac:dyDescent="0.25">
      <c r="B3362" s="35" t="s">
        <v>1</v>
      </c>
      <c r="C3362" s="39">
        <v>34184.981624830019</v>
      </c>
      <c r="D3362" s="47">
        <v>5.3488842949079851E-3</v>
      </c>
      <c r="E3362" s="36">
        <v>0.13589999999999999</v>
      </c>
    </row>
    <row r="3363" spans="2:12" ht="15.75" thickBot="1" x14ac:dyDescent="0.3">
      <c r="B3363" s="37" t="s">
        <v>17</v>
      </c>
      <c r="C3363" s="49">
        <v>6391048.9999999842</v>
      </c>
      <c r="D3363" s="55">
        <v>1</v>
      </c>
      <c r="E3363" s="38">
        <v>0</v>
      </c>
    </row>
    <row r="3364" spans="2:12" x14ac:dyDescent="0.25">
      <c r="B3364" s="15"/>
      <c r="C3364" s="23"/>
      <c r="D3364" s="24"/>
      <c r="E3364" s="30"/>
      <c r="G3364" s="69"/>
      <c r="H3364" s="5"/>
      <c r="I3364" s="5"/>
      <c r="J3364" s="5"/>
      <c r="K3364" s="14"/>
      <c r="L3364" s="69"/>
    </row>
    <row r="3365" spans="2:12" x14ac:dyDescent="0.25">
      <c r="B3365" s="15"/>
      <c r="C3365" s="23"/>
      <c r="D3365" s="24"/>
      <c r="E3365" s="30"/>
      <c r="G3365" s="69"/>
      <c r="H3365" s="5"/>
      <c r="I3365" s="5"/>
      <c r="J3365" s="5"/>
      <c r="K3365" s="14"/>
      <c r="L3365" s="69"/>
    </row>
    <row r="3366" spans="2:12" x14ac:dyDescent="0.25">
      <c r="B3366" s="15"/>
      <c r="C3366" s="23"/>
      <c r="D3366" s="24"/>
      <c r="E3366" s="30"/>
      <c r="G3366" s="69"/>
      <c r="H3366" s="5"/>
      <c r="I3366" s="5"/>
      <c r="J3366" s="5"/>
      <c r="K3366" s="14"/>
      <c r="L3366" s="69"/>
    </row>
    <row r="3367" spans="2:12" x14ac:dyDescent="0.25">
      <c r="B3367" s="15"/>
      <c r="C3367" s="23"/>
      <c r="D3367" s="24"/>
      <c r="E3367" s="30"/>
      <c r="G3367" s="69"/>
      <c r="H3367" s="5"/>
      <c r="I3367" s="5"/>
      <c r="J3367" s="5"/>
      <c r="K3367" s="14"/>
      <c r="L3367" s="69"/>
    </row>
    <row r="3368" spans="2:12" x14ac:dyDescent="0.25">
      <c r="B3368" s="15"/>
      <c r="C3368" s="23"/>
      <c r="D3368" s="24"/>
      <c r="E3368" s="30"/>
      <c r="G3368" s="69"/>
      <c r="H3368" s="5"/>
      <c r="I3368" s="5"/>
      <c r="J3368" s="5"/>
      <c r="K3368" s="14"/>
      <c r="L3368" s="69"/>
    </row>
    <row r="3369" spans="2:12" x14ac:dyDescent="0.25">
      <c r="B3369" s="15"/>
      <c r="C3369" s="23"/>
      <c r="D3369" s="24"/>
      <c r="E3369" s="30"/>
      <c r="G3369" s="69"/>
      <c r="H3369" s="5"/>
      <c r="I3369" s="5"/>
      <c r="J3369" s="5"/>
      <c r="K3369" s="14"/>
      <c r="L3369" s="69"/>
    </row>
    <row r="3370" spans="2:12" x14ac:dyDescent="0.25">
      <c r="B3370" s="15"/>
      <c r="C3370" s="23"/>
      <c r="D3370" s="24"/>
      <c r="E3370" s="30"/>
      <c r="G3370" s="69"/>
      <c r="H3370" s="5"/>
      <c r="I3370" s="5"/>
      <c r="J3370" s="5"/>
      <c r="K3370" s="14"/>
      <c r="L3370" s="69"/>
    </row>
    <row r="3371" spans="2:12" x14ac:dyDescent="0.25">
      <c r="B3371" s="15"/>
      <c r="C3371" s="23"/>
      <c r="D3371" s="24"/>
      <c r="E3371" s="30"/>
      <c r="G3371" s="69"/>
      <c r="H3371" s="5"/>
      <c r="I3371" s="5"/>
      <c r="J3371" s="5"/>
      <c r="K3371" s="14"/>
      <c r="L3371" s="69"/>
    </row>
    <row r="3372" spans="2:12" x14ac:dyDescent="0.25">
      <c r="B3372" s="15"/>
      <c r="C3372" s="23"/>
      <c r="D3372" s="24"/>
      <c r="E3372" s="30"/>
      <c r="G3372" s="69"/>
      <c r="H3372" s="5"/>
      <c r="I3372" s="5"/>
      <c r="J3372" s="5"/>
      <c r="K3372" s="14"/>
      <c r="L3372" s="69"/>
    </row>
    <row r="3373" spans="2:12" x14ac:dyDescent="0.25">
      <c r="G3373" s="69"/>
      <c r="H3373" s="5"/>
      <c r="I3373" s="5"/>
      <c r="J3373" s="5"/>
      <c r="K3373" s="5"/>
      <c r="L3373" s="69"/>
    </row>
    <row r="3374" spans="2:12" ht="15.75" thickBot="1" x14ac:dyDescent="0.3"/>
    <row r="3375" spans="2:12" ht="36" x14ac:dyDescent="0.25">
      <c r="B3375" s="61" t="s">
        <v>406</v>
      </c>
      <c r="C3375" s="62" t="s">
        <v>658</v>
      </c>
      <c r="D3375" s="62" t="s">
        <v>659</v>
      </c>
      <c r="E3375" s="63" t="s">
        <v>613</v>
      </c>
    </row>
    <row r="3376" spans="2:12" x14ac:dyDescent="0.25">
      <c r="B3376" s="35" t="s">
        <v>108</v>
      </c>
      <c r="C3376" s="39">
        <v>3237842.4664947256</v>
      </c>
      <c r="D3376" s="47">
        <v>0.50662144296255374</v>
      </c>
      <c r="E3376" s="36">
        <v>0.01</v>
      </c>
    </row>
    <row r="3377" spans="2:12" x14ac:dyDescent="0.25">
      <c r="B3377" s="35" t="s">
        <v>109</v>
      </c>
      <c r="C3377" s="39">
        <v>3118937.6845760737</v>
      </c>
      <c r="D3377" s="47">
        <v>0.48801655010129286</v>
      </c>
      <c r="E3377" s="36">
        <v>1.04E-2</v>
      </c>
    </row>
    <row r="3378" spans="2:12" x14ac:dyDescent="0.25">
      <c r="B3378" s="35" t="s">
        <v>1</v>
      </c>
      <c r="C3378" s="39">
        <v>34268.849068060023</v>
      </c>
      <c r="D3378" s="47">
        <v>5.3620069361564214E-3</v>
      </c>
      <c r="E3378" s="36">
        <v>0.13550000000000001</v>
      </c>
    </row>
    <row r="3379" spans="2:12" ht="15.75" thickBot="1" x14ac:dyDescent="0.3">
      <c r="B3379" s="37" t="s">
        <v>17</v>
      </c>
      <c r="C3379" s="49">
        <v>6391048.9999999842</v>
      </c>
      <c r="D3379" s="55">
        <v>1</v>
      </c>
      <c r="E3379" s="38">
        <v>0</v>
      </c>
    </row>
    <row r="3380" spans="2:12" x14ac:dyDescent="0.25">
      <c r="B3380" s="15"/>
      <c r="C3380" s="23"/>
      <c r="D3380" s="24"/>
      <c r="E3380" s="30"/>
      <c r="G3380" s="69"/>
      <c r="H3380" s="5"/>
      <c r="I3380" s="5"/>
      <c r="J3380" s="5"/>
      <c r="K3380" s="14"/>
      <c r="L3380" s="69"/>
    </row>
    <row r="3381" spans="2:12" x14ac:dyDescent="0.25">
      <c r="B3381" s="15"/>
      <c r="C3381" s="23"/>
      <c r="D3381" s="24"/>
      <c r="E3381" s="30"/>
      <c r="G3381" s="69"/>
      <c r="H3381" s="5"/>
      <c r="I3381" s="5"/>
      <c r="J3381" s="5"/>
      <c r="K3381" s="14"/>
      <c r="L3381" s="69"/>
    </row>
    <row r="3382" spans="2:12" x14ac:dyDescent="0.25">
      <c r="B3382" s="15"/>
      <c r="C3382" s="23"/>
      <c r="D3382" s="24"/>
      <c r="E3382" s="30"/>
      <c r="G3382" s="69"/>
      <c r="H3382" s="5"/>
      <c r="I3382" s="5"/>
      <c r="J3382" s="5"/>
      <c r="K3382" s="14"/>
      <c r="L3382" s="69"/>
    </row>
    <row r="3383" spans="2:12" x14ac:dyDescent="0.25">
      <c r="B3383" s="15"/>
      <c r="C3383" s="23"/>
      <c r="D3383" s="24"/>
      <c r="E3383" s="30"/>
      <c r="G3383" s="69"/>
      <c r="H3383" s="5"/>
      <c r="I3383" s="5"/>
      <c r="J3383" s="5"/>
      <c r="K3383" s="14"/>
      <c r="L3383" s="69"/>
    </row>
    <row r="3384" spans="2:12" x14ac:dyDescent="0.25">
      <c r="B3384" s="15"/>
      <c r="C3384" s="23"/>
      <c r="D3384" s="24"/>
      <c r="E3384" s="30"/>
      <c r="G3384" s="69"/>
      <c r="H3384" s="5"/>
      <c r="I3384" s="5"/>
      <c r="J3384" s="5"/>
      <c r="K3384" s="14"/>
      <c r="L3384" s="69"/>
    </row>
    <row r="3385" spans="2:12" x14ac:dyDescent="0.25">
      <c r="B3385" s="15"/>
      <c r="C3385" s="23"/>
      <c r="D3385" s="24"/>
      <c r="E3385" s="30"/>
      <c r="G3385" s="69"/>
      <c r="H3385" s="5"/>
      <c r="I3385" s="5"/>
      <c r="J3385" s="5"/>
      <c r="K3385" s="14"/>
      <c r="L3385" s="69"/>
    </row>
    <row r="3386" spans="2:12" x14ac:dyDescent="0.25">
      <c r="B3386" s="15"/>
      <c r="C3386" s="23"/>
      <c r="D3386" s="24"/>
      <c r="E3386" s="30"/>
      <c r="G3386" s="69"/>
      <c r="H3386" s="5"/>
      <c r="I3386" s="5"/>
      <c r="J3386" s="5"/>
      <c r="K3386" s="14"/>
      <c r="L3386" s="69"/>
    </row>
    <row r="3387" spans="2:12" x14ac:dyDescent="0.25">
      <c r="B3387" s="15"/>
      <c r="C3387" s="23"/>
      <c r="D3387" s="24"/>
      <c r="E3387" s="30"/>
      <c r="G3387" s="69"/>
      <c r="H3387" s="5"/>
      <c r="I3387" s="5"/>
      <c r="J3387" s="5"/>
      <c r="K3387" s="14"/>
      <c r="L3387" s="69"/>
    </row>
    <row r="3388" spans="2:12" x14ac:dyDescent="0.25">
      <c r="B3388" s="15"/>
      <c r="C3388" s="23"/>
      <c r="D3388" s="24"/>
      <c r="E3388" s="30"/>
      <c r="G3388" s="69"/>
      <c r="H3388" s="5"/>
      <c r="I3388" s="5"/>
      <c r="J3388" s="5"/>
      <c r="K3388" s="14"/>
      <c r="L3388" s="69"/>
    </row>
    <row r="3389" spans="2:12" x14ac:dyDescent="0.25">
      <c r="G3389" s="69"/>
      <c r="H3389" s="5"/>
      <c r="I3389" s="5"/>
      <c r="J3389" s="5"/>
      <c r="K3389" s="5"/>
      <c r="L3389" s="69"/>
    </row>
    <row r="3390" spans="2:12" ht="15.75" thickBot="1" x14ac:dyDescent="0.3"/>
    <row r="3391" spans="2:12" ht="36" x14ac:dyDescent="0.25">
      <c r="B3391" s="61" t="s">
        <v>407</v>
      </c>
      <c r="C3391" s="62" t="s">
        <v>658</v>
      </c>
      <c r="D3391" s="62" t="s">
        <v>659</v>
      </c>
      <c r="E3391" s="63" t="s">
        <v>613</v>
      </c>
    </row>
    <row r="3392" spans="2:12" x14ac:dyDescent="0.25">
      <c r="B3392" s="35" t="s">
        <v>108</v>
      </c>
      <c r="C3392" s="39">
        <v>2673703.8055617944</v>
      </c>
      <c r="D3392" s="47">
        <v>0.41835132315582479</v>
      </c>
      <c r="E3392" s="36">
        <v>1.24E-2</v>
      </c>
    </row>
    <row r="3393" spans="2:5" x14ac:dyDescent="0.25">
      <c r="B3393" s="35" t="s">
        <v>109</v>
      </c>
      <c r="C3393" s="39">
        <v>3674224.2101359181</v>
      </c>
      <c r="D3393" s="47">
        <v>0.57490158658713131</v>
      </c>
      <c r="E3393" s="36">
        <v>8.9999999999999993E-3</v>
      </c>
    </row>
    <row r="3394" spans="2:5" x14ac:dyDescent="0.25">
      <c r="B3394" s="35" t="s">
        <v>1</v>
      </c>
      <c r="C3394" s="39">
        <v>43120.98444118</v>
      </c>
      <c r="D3394" s="47">
        <v>6.7470902570522049E-3</v>
      </c>
      <c r="E3394" s="36">
        <v>0.123</v>
      </c>
    </row>
    <row r="3395" spans="2:5" ht="15.75" thickBot="1" x14ac:dyDescent="0.3">
      <c r="B3395" s="37" t="s">
        <v>17</v>
      </c>
      <c r="C3395" s="49">
        <v>6391048.9999999842</v>
      </c>
      <c r="D3395" s="55">
        <v>1</v>
      </c>
      <c r="E3395" s="38">
        <v>0</v>
      </c>
    </row>
    <row r="3396" spans="2:5" x14ac:dyDescent="0.25">
      <c r="B3396" s="25"/>
      <c r="C3396" s="26"/>
      <c r="D3396" s="28"/>
      <c r="E3396" s="30"/>
    </row>
    <row r="3397" spans="2:5" x14ac:dyDescent="0.25">
      <c r="B3397" s="25"/>
      <c r="C3397" s="26"/>
      <c r="D3397" s="28"/>
      <c r="E3397" s="30"/>
    </row>
    <row r="3398" spans="2:5" x14ac:dyDescent="0.25">
      <c r="B3398" s="25"/>
      <c r="C3398" s="26"/>
      <c r="D3398" s="28"/>
      <c r="E3398" s="30"/>
    </row>
    <row r="3399" spans="2:5" x14ac:dyDescent="0.25">
      <c r="B3399" s="25"/>
      <c r="C3399" s="26"/>
      <c r="D3399" s="28"/>
      <c r="E3399" s="30"/>
    </row>
    <row r="3400" spans="2:5" x14ac:dyDescent="0.25">
      <c r="B3400" s="25"/>
      <c r="C3400" s="26"/>
      <c r="D3400" s="28"/>
      <c r="E3400" s="30"/>
    </row>
    <row r="3401" spans="2:5" x14ac:dyDescent="0.25">
      <c r="B3401" s="25"/>
      <c r="C3401" s="26"/>
      <c r="D3401" s="28"/>
      <c r="E3401" s="30"/>
    </row>
    <row r="3402" spans="2:5" x14ac:dyDescent="0.25">
      <c r="B3402" s="25"/>
      <c r="C3402" s="26"/>
      <c r="D3402" s="28"/>
      <c r="E3402" s="30"/>
    </row>
    <row r="3403" spans="2:5" x14ac:dyDescent="0.25">
      <c r="B3403" s="25"/>
      <c r="C3403" s="26"/>
      <c r="D3403" s="28"/>
      <c r="E3403" s="30"/>
    </row>
    <row r="3404" spans="2:5" x14ac:dyDescent="0.25">
      <c r="B3404" s="25"/>
      <c r="C3404" s="26"/>
      <c r="D3404" s="28"/>
      <c r="E3404" s="30"/>
    </row>
    <row r="3405" spans="2:5" x14ac:dyDescent="0.25">
      <c r="B3405" s="25"/>
      <c r="C3405" s="26"/>
      <c r="D3405" s="28"/>
      <c r="E3405" s="30"/>
    </row>
    <row r="3407" spans="2:5" ht="15.75" thickBot="1" x14ac:dyDescent="0.3"/>
    <row r="3408" spans="2:5" ht="24" x14ac:dyDescent="0.25">
      <c r="B3408" s="61" t="s">
        <v>408</v>
      </c>
      <c r="C3408" s="62" t="s">
        <v>658</v>
      </c>
      <c r="D3408" s="62" t="s">
        <v>659</v>
      </c>
      <c r="E3408" s="63" t="s">
        <v>613</v>
      </c>
    </row>
    <row r="3409" spans="2:5" x14ac:dyDescent="0.25">
      <c r="B3409" s="72" t="s">
        <v>409</v>
      </c>
      <c r="C3409" s="73">
        <v>401649.5659775571</v>
      </c>
      <c r="D3409" s="74">
        <v>6.2845640202231531E-2</v>
      </c>
      <c r="E3409" s="75">
        <v>3.9899999999999998E-2</v>
      </c>
    </row>
    <row r="3410" spans="2:5" x14ac:dyDescent="0.25">
      <c r="B3410" s="72" t="s">
        <v>410</v>
      </c>
      <c r="C3410" s="73">
        <v>513083.46845905995</v>
      </c>
      <c r="D3410" s="74">
        <v>8.0281573251576338E-2</v>
      </c>
      <c r="E3410" s="75">
        <v>3.5700000000000003E-2</v>
      </c>
    </row>
    <row r="3411" spans="2:5" x14ac:dyDescent="0.25">
      <c r="B3411" s="72" t="s">
        <v>411</v>
      </c>
      <c r="C3411" s="73">
        <v>194329.3550660109</v>
      </c>
      <c r="D3411" s="74">
        <v>3.0406488052554324E-2</v>
      </c>
      <c r="E3411" s="75">
        <v>5.96E-2</v>
      </c>
    </row>
    <row r="3412" spans="2:5" x14ac:dyDescent="0.25">
      <c r="B3412" s="72" t="s">
        <v>412</v>
      </c>
      <c r="C3412" s="73">
        <v>746192.57481415931</v>
      </c>
      <c r="D3412" s="74">
        <v>0.11675588386162411</v>
      </c>
      <c r="E3412" s="75">
        <v>2.8899999999999999E-2</v>
      </c>
    </row>
    <row r="3413" spans="2:5" ht="30" x14ac:dyDescent="0.25">
      <c r="B3413" s="72" t="s">
        <v>413</v>
      </c>
      <c r="C3413" s="73">
        <v>40218.358473399989</v>
      </c>
      <c r="D3413" s="74">
        <v>6.2929197495632224E-3</v>
      </c>
      <c r="E3413" s="75">
        <v>0.12970000000000001</v>
      </c>
    </row>
    <row r="3414" spans="2:5" x14ac:dyDescent="0.25">
      <c r="B3414" s="72" t="s">
        <v>414</v>
      </c>
      <c r="C3414" s="73">
        <v>44238.365759712004</v>
      </c>
      <c r="D3414" s="74">
        <v>6.9219256117033327E-3</v>
      </c>
      <c r="E3414" s="75">
        <v>0.1128</v>
      </c>
    </row>
    <row r="3415" spans="2:5" x14ac:dyDescent="0.25">
      <c r="B3415" s="72" t="s">
        <v>415</v>
      </c>
      <c r="C3415" s="73">
        <v>12932.860522762998</v>
      </c>
      <c r="D3415" s="74">
        <v>2.0235896364559315E-3</v>
      </c>
      <c r="E3415" s="75">
        <v>0.22500000000000001</v>
      </c>
    </row>
    <row r="3416" spans="2:5" x14ac:dyDescent="0.25">
      <c r="B3416" s="72" t="s">
        <v>416</v>
      </c>
      <c r="C3416" s="73">
        <v>12568.157844470003</v>
      </c>
      <c r="D3416" s="74">
        <v>1.9665250327758356E-3</v>
      </c>
      <c r="E3416" s="75">
        <v>0.21190000000000001</v>
      </c>
    </row>
    <row r="3417" spans="2:5" ht="30" x14ac:dyDescent="0.25">
      <c r="B3417" s="72" t="s">
        <v>417</v>
      </c>
      <c r="C3417" s="73">
        <v>7882.4318834999995</v>
      </c>
      <c r="D3417" s="74">
        <v>1.2333549442867298E-3</v>
      </c>
      <c r="E3417" s="75">
        <v>0.25080000000000002</v>
      </c>
    </row>
    <row r="3418" spans="2:5" x14ac:dyDescent="0.25">
      <c r="B3418" s="72" t="s">
        <v>244</v>
      </c>
      <c r="C3418" s="73">
        <v>35844.311966209993</v>
      </c>
      <c r="D3418" s="74">
        <v>5.6085177825160324E-3</v>
      </c>
      <c r="E3418" s="75">
        <v>0.1447</v>
      </c>
    </row>
    <row r="3419" spans="2:5" x14ac:dyDescent="0.25">
      <c r="B3419" s="72" t="s">
        <v>268</v>
      </c>
      <c r="C3419" s="73">
        <v>153818.94030323514</v>
      </c>
      <c r="D3419" s="74">
        <v>2.4067870595248689E-2</v>
      </c>
      <c r="E3419" s="75">
        <v>6.6100000000000006E-2</v>
      </c>
    </row>
    <row r="3420" spans="2:5" x14ac:dyDescent="0.25">
      <c r="B3420" s="72" t="s">
        <v>5</v>
      </c>
      <c r="C3420" s="73">
        <v>4228290.6090688156</v>
      </c>
      <c r="D3420" s="74">
        <v>0.66159571127947236</v>
      </c>
      <c r="E3420" s="75">
        <v>7.3000000000000001E-3</v>
      </c>
    </row>
    <row r="3421" spans="2:5" ht="15.75" thickBot="1" x14ac:dyDescent="0.3">
      <c r="B3421" s="76" t="s">
        <v>17</v>
      </c>
      <c r="C3421" s="77">
        <f>SUM(C3409:C3420)</f>
        <v>6391049.0001388928</v>
      </c>
      <c r="D3421" s="78">
        <v>1</v>
      </c>
      <c r="E3421" s="79">
        <v>0</v>
      </c>
    </row>
    <row r="3422" spans="2:5" x14ac:dyDescent="0.25">
      <c r="B3422" s="25"/>
      <c r="C3422" s="26"/>
      <c r="D3422" s="28"/>
      <c r="E3422" s="30"/>
    </row>
    <row r="3423" spans="2:5" x14ac:dyDescent="0.25">
      <c r="B3423" s="25"/>
      <c r="C3423" s="26"/>
      <c r="D3423" s="28"/>
      <c r="E3423" s="30"/>
    </row>
    <row r="3424" spans="2:5" x14ac:dyDescent="0.25">
      <c r="B3424" s="25"/>
      <c r="C3424" s="26"/>
      <c r="D3424" s="28"/>
      <c r="E3424" s="30"/>
    </row>
    <row r="3425" spans="2:5" x14ac:dyDescent="0.25">
      <c r="B3425" s="25"/>
      <c r="C3425" s="26"/>
      <c r="D3425" s="28"/>
      <c r="E3425" s="30"/>
    </row>
    <row r="3426" spans="2:5" x14ac:dyDescent="0.25">
      <c r="B3426" s="25"/>
      <c r="C3426" s="26"/>
      <c r="D3426" s="28"/>
      <c r="E3426" s="30"/>
    </row>
    <row r="3427" spans="2:5" x14ac:dyDescent="0.25">
      <c r="B3427" s="25"/>
      <c r="C3427" s="26"/>
      <c r="D3427" s="28"/>
      <c r="E3427" s="30"/>
    </row>
    <row r="3428" spans="2:5" x14ac:dyDescent="0.25">
      <c r="B3428" s="25"/>
      <c r="C3428" s="26"/>
      <c r="D3428" s="28"/>
      <c r="E3428" s="30"/>
    </row>
    <row r="3429" spans="2:5" x14ac:dyDescent="0.25">
      <c r="B3429" s="25"/>
      <c r="C3429" s="26"/>
      <c r="D3429" s="28"/>
      <c r="E3429" s="30"/>
    </row>
    <row r="3430" spans="2:5" x14ac:dyDescent="0.25">
      <c r="B3430" s="25"/>
      <c r="C3430" s="26"/>
      <c r="D3430" s="28"/>
      <c r="E3430" s="30"/>
    </row>
    <row r="3432" spans="2:5" ht="15.75" thickBot="1" x14ac:dyDescent="0.3"/>
    <row r="3433" spans="2:5" ht="24" x14ac:dyDescent="0.25">
      <c r="B3433" s="61" t="s">
        <v>616</v>
      </c>
      <c r="C3433" s="62" t="s">
        <v>658</v>
      </c>
      <c r="D3433" s="62" t="s">
        <v>659</v>
      </c>
      <c r="E3433" s="63" t="s">
        <v>613</v>
      </c>
    </row>
    <row r="3434" spans="2:5" x14ac:dyDescent="0.25">
      <c r="B3434" s="35" t="s">
        <v>108</v>
      </c>
      <c r="C3434" s="39">
        <v>3636426.7264863602</v>
      </c>
      <c r="D3434" s="47">
        <v>0.56898745830416297</v>
      </c>
      <c r="E3434" s="36">
        <v>9.1000000000000004E-3</v>
      </c>
    </row>
    <row r="3435" spans="2:5" x14ac:dyDescent="0.25">
      <c r="B3435" s="35" t="s">
        <v>109</v>
      </c>
      <c r="C3435" s="39">
        <v>2676907.2172143869</v>
      </c>
      <c r="D3435" s="47">
        <v>0.41885255724940201</v>
      </c>
      <c r="E3435" s="36">
        <v>1.23E-2</v>
      </c>
    </row>
    <row r="3436" spans="2:5" x14ac:dyDescent="0.25">
      <c r="B3436" s="35" t="s">
        <v>1</v>
      </c>
      <c r="C3436" s="39">
        <v>77715.056438132015</v>
      </c>
      <c r="D3436" s="47">
        <v>1.2159984446441221E-2</v>
      </c>
      <c r="E3436" s="36">
        <v>8.8099999999999998E-2</v>
      </c>
    </row>
    <row r="3437" spans="2:5" ht="15.75" thickBot="1" x14ac:dyDescent="0.3">
      <c r="B3437" s="37" t="s">
        <v>17</v>
      </c>
      <c r="C3437" s="49">
        <v>6391048.9999999842</v>
      </c>
      <c r="D3437" s="55">
        <v>1</v>
      </c>
      <c r="E3437" s="38">
        <v>0</v>
      </c>
    </row>
    <row r="3438" spans="2:5" x14ac:dyDescent="0.25">
      <c r="B3438" s="25"/>
      <c r="C3438" s="26"/>
      <c r="D3438" s="28"/>
      <c r="E3438" s="30"/>
    </row>
    <row r="3439" spans="2:5" x14ac:dyDescent="0.25">
      <c r="B3439" s="25"/>
      <c r="C3439" s="26"/>
      <c r="D3439" s="28"/>
      <c r="E3439" s="30"/>
    </row>
    <row r="3440" spans="2:5" x14ac:dyDescent="0.25">
      <c r="B3440" s="25"/>
      <c r="C3440" s="26"/>
      <c r="D3440" s="28"/>
      <c r="E3440" s="30"/>
    </row>
    <row r="3441" spans="2:5" x14ac:dyDescent="0.25">
      <c r="B3441" s="25"/>
      <c r="C3441" s="26"/>
      <c r="D3441" s="28"/>
      <c r="E3441" s="30"/>
    </row>
    <row r="3442" spans="2:5" x14ac:dyDescent="0.25">
      <c r="B3442" s="25"/>
      <c r="C3442" s="26"/>
      <c r="D3442" s="28"/>
      <c r="E3442" s="30"/>
    </row>
    <row r="3443" spans="2:5" x14ac:dyDescent="0.25">
      <c r="B3443" s="25"/>
      <c r="C3443" s="26"/>
      <c r="D3443" s="28"/>
      <c r="E3443" s="30"/>
    </row>
    <row r="3444" spans="2:5" x14ac:dyDescent="0.25">
      <c r="B3444" s="25"/>
      <c r="C3444" s="26"/>
      <c r="D3444" s="28"/>
      <c r="E3444" s="30"/>
    </row>
    <row r="3445" spans="2:5" x14ac:dyDescent="0.25">
      <c r="B3445" s="25"/>
      <c r="C3445" s="26"/>
      <c r="D3445" s="28"/>
      <c r="E3445" s="30"/>
    </row>
    <row r="3446" spans="2:5" x14ac:dyDescent="0.25">
      <c r="B3446" s="25"/>
      <c r="C3446" s="26"/>
      <c r="D3446" s="28"/>
      <c r="E3446" s="30"/>
    </row>
    <row r="3448" spans="2:5" ht="15.75" thickBot="1" x14ac:dyDescent="0.3"/>
    <row r="3449" spans="2:5" ht="24" x14ac:dyDescent="0.25">
      <c r="B3449" s="61" t="s">
        <v>617</v>
      </c>
      <c r="C3449" s="62" t="s">
        <v>658</v>
      </c>
      <c r="D3449" s="62" t="s">
        <v>659</v>
      </c>
      <c r="E3449" s="63" t="s">
        <v>613</v>
      </c>
    </row>
    <row r="3450" spans="2:5" x14ac:dyDescent="0.25">
      <c r="B3450" s="35" t="s">
        <v>108</v>
      </c>
      <c r="C3450" s="39">
        <v>2674188.6407999676</v>
      </c>
      <c r="D3450" s="47">
        <v>0.41842718476135504</v>
      </c>
      <c r="E3450" s="36">
        <v>1.24E-2</v>
      </c>
    </row>
    <row r="3451" spans="2:5" x14ac:dyDescent="0.25">
      <c r="B3451" s="35" t="s">
        <v>109</v>
      </c>
      <c r="C3451" s="39">
        <v>3343377.9489408331</v>
      </c>
      <c r="D3451" s="47">
        <v>0.52313445709275597</v>
      </c>
      <c r="E3451" s="36">
        <v>1.01E-2</v>
      </c>
    </row>
    <row r="3452" spans="2:5" x14ac:dyDescent="0.25">
      <c r="B3452" s="35" t="s">
        <v>1</v>
      </c>
      <c r="C3452" s="39">
        <v>373482.41039807844</v>
      </c>
      <c r="D3452" s="47">
        <v>5.8438358145895125E-2</v>
      </c>
      <c r="E3452" s="36">
        <v>4.0899999999999999E-2</v>
      </c>
    </row>
    <row r="3453" spans="2:5" ht="15.75" thickBot="1" x14ac:dyDescent="0.3">
      <c r="B3453" s="37" t="s">
        <v>17</v>
      </c>
      <c r="C3453" s="49">
        <v>6391048.9999999842</v>
      </c>
      <c r="D3453" s="55">
        <v>1</v>
      </c>
      <c r="E3453" s="38">
        <v>0</v>
      </c>
    </row>
    <row r="3454" spans="2:5" x14ac:dyDescent="0.25">
      <c r="B3454" s="25"/>
      <c r="C3454" s="26"/>
      <c r="D3454" s="28"/>
      <c r="E3454" s="30"/>
    </row>
    <row r="3455" spans="2:5" x14ac:dyDescent="0.25">
      <c r="B3455" s="25"/>
      <c r="C3455" s="26"/>
      <c r="D3455" s="28"/>
      <c r="E3455" s="30"/>
    </row>
    <row r="3456" spans="2:5" x14ac:dyDescent="0.25">
      <c r="B3456" s="25"/>
      <c r="C3456" s="26"/>
      <c r="D3456" s="28"/>
      <c r="E3456" s="30"/>
    </row>
    <row r="3457" spans="2:5" x14ac:dyDescent="0.25">
      <c r="B3457" s="25"/>
      <c r="C3457" s="26"/>
      <c r="D3457" s="28"/>
      <c r="E3457" s="30"/>
    </row>
    <row r="3458" spans="2:5" x14ac:dyDescent="0.25">
      <c r="B3458" s="25"/>
      <c r="C3458" s="26"/>
      <c r="D3458" s="28"/>
      <c r="E3458" s="30"/>
    </row>
    <row r="3459" spans="2:5" x14ac:dyDescent="0.25">
      <c r="B3459" s="25"/>
      <c r="C3459" s="26"/>
      <c r="D3459" s="28"/>
      <c r="E3459" s="30"/>
    </row>
    <row r="3460" spans="2:5" x14ac:dyDescent="0.25">
      <c r="B3460" s="25"/>
      <c r="C3460" s="26"/>
      <c r="D3460" s="28"/>
      <c r="E3460" s="30"/>
    </row>
    <row r="3461" spans="2:5" x14ac:dyDescent="0.25">
      <c r="B3461" s="25"/>
      <c r="C3461" s="26"/>
      <c r="D3461" s="28"/>
      <c r="E3461" s="30"/>
    </row>
    <row r="3462" spans="2:5" x14ac:dyDescent="0.25">
      <c r="B3462" s="25"/>
      <c r="C3462" s="26"/>
      <c r="D3462" s="28"/>
      <c r="E3462" s="30"/>
    </row>
    <row r="3464" spans="2:5" ht="15.75" thickBot="1" x14ac:dyDescent="0.3"/>
    <row r="3465" spans="2:5" ht="24" x14ac:dyDescent="0.25">
      <c r="B3465" s="61" t="s">
        <v>618</v>
      </c>
      <c r="C3465" s="62" t="s">
        <v>658</v>
      </c>
      <c r="D3465" s="62" t="s">
        <v>659</v>
      </c>
      <c r="E3465" s="63" t="s">
        <v>613</v>
      </c>
    </row>
    <row r="3466" spans="2:5" x14ac:dyDescent="0.25">
      <c r="B3466" s="35" t="s">
        <v>108</v>
      </c>
      <c r="C3466" s="39">
        <v>1831232.7312772868</v>
      </c>
      <c r="D3466" s="47">
        <v>0.2865308545181714</v>
      </c>
      <c r="E3466" s="36">
        <v>1.66E-2</v>
      </c>
    </row>
    <row r="3467" spans="2:5" x14ac:dyDescent="0.25">
      <c r="B3467" s="35" t="s">
        <v>109</v>
      </c>
      <c r="C3467" s="39">
        <v>4473536.4789926689</v>
      </c>
      <c r="D3467" s="47">
        <v>0.69996904716197372</v>
      </c>
      <c r="E3467" s="36">
        <v>6.8999999999999999E-3</v>
      </c>
    </row>
    <row r="3468" spans="2:5" x14ac:dyDescent="0.25">
      <c r="B3468" s="35" t="s">
        <v>1</v>
      </c>
      <c r="C3468" s="39">
        <v>86279.789868923981</v>
      </c>
      <c r="D3468" s="47">
        <v>1.3500098319861048E-2</v>
      </c>
      <c r="E3468" s="36">
        <v>8.5199999999999998E-2</v>
      </c>
    </row>
    <row r="3469" spans="2:5" ht="15.75" thickBot="1" x14ac:dyDescent="0.3">
      <c r="B3469" s="37" t="s">
        <v>17</v>
      </c>
      <c r="C3469" s="49">
        <v>6391048.9999999842</v>
      </c>
      <c r="D3469" s="55">
        <v>1</v>
      </c>
      <c r="E3469" s="38">
        <v>0</v>
      </c>
    </row>
    <row r="3470" spans="2:5" x14ac:dyDescent="0.25">
      <c r="B3470" s="25"/>
      <c r="C3470" s="26"/>
      <c r="D3470" s="28"/>
      <c r="E3470" s="30"/>
    </row>
    <row r="3471" spans="2:5" x14ac:dyDescent="0.25">
      <c r="B3471" s="25"/>
      <c r="C3471" s="26"/>
      <c r="D3471" s="28"/>
      <c r="E3471" s="30"/>
    </row>
    <row r="3472" spans="2:5" x14ac:dyDescent="0.25">
      <c r="B3472" s="25"/>
      <c r="C3472" s="26"/>
      <c r="D3472" s="28"/>
      <c r="E3472" s="30"/>
    </row>
    <row r="3473" spans="2:5" x14ac:dyDescent="0.25">
      <c r="B3473" s="25"/>
      <c r="C3473" s="26"/>
      <c r="D3473" s="28"/>
      <c r="E3473" s="30"/>
    </row>
    <row r="3474" spans="2:5" x14ac:dyDescent="0.25">
      <c r="B3474" s="25"/>
      <c r="C3474" s="26"/>
      <c r="D3474" s="28"/>
      <c r="E3474" s="30"/>
    </row>
    <row r="3475" spans="2:5" x14ac:dyDescent="0.25">
      <c r="B3475" s="25"/>
      <c r="C3475" s="26"/>
      <c r="D3475" s="28"/>
      <c r="E3475" s="30"/>
    </row>
    <row r="3476" spans="2:5" x14ac:dyDescent="0.25">
      <c r="B3476" s="25"/>
      <c r="C3476" s="26"/>
      <c r="D3476" s="28"/>
      <c r="E3476" s="30"/>
    </row>
    <row r="3477" spans="2:5" x14ac:dyDescent="0.25">
      <c r="B3477" s="25"/>
      <c r="C3477" s="26"/>
      <c r="D3477" s="28"/>
      <c r="E3477" s="30"/>
    </row>
    <row r="3478" spans="2:5" x14ac:dyDescent="0.25">
      <c r="B3478" s="25"/>
      <c r="C3478" s="26"/>
      <c r="D3478" s="28"/>
      <c r="E3478" s="30"/>
    </row>
    <row r="3480" spans="2:5" ht="15.75" thickBot="1" x14ac:dyDescent="0.3"/>
    <row r="3481" spans="2:5" ht="36" x14ac:dyDescent="0.25">
      <c r="B3481" s="61" t="s">
        <v>619</v>
      </c>
      <c r="C3481" s="62" t="s">
        <v>658</v>
      </c>
      <c r="D3481" s="62" t="s">
        <v>659</v>
      </c>
      <c r="E3481" s="63" t="s">
        <v>613</v>
      </c>
    </row>
    <row r="3482" spans="2:5" x14ac:dyDescent="0.25">
      <c r="B3482" s="35" t="s">
        <v>108</v>
      </c>
      <c r="C3482" s="39">
        <v>1214786.1709787527</v>
      </c>
      <c r="D3482" s="47">
        <v>0.19007617856667389</v>
      </c>
      <c r="E3482" s="36">
        <v>2.18E-2</v>
      </c>
    </row>
    <row r="3483" spans="2:5" x14ac:dyDescent="0.25">
      <c r="B3483" s="35" t="s">
        <v>109</v>
      </c>
      <c r="C3483" s="39">
        <v>4693600.8590108436</v>
      </c>
      <c r="D3483" s="47">
        <v>0.73440226462179825</v>
      </c>
      <c r="E3483" s="36">
        <v>6.3E-3</v>
      </c>
    </row>
    <row r="3484" spans="2:5" x14ac:dyDescent="0.25">
      <c r="B3484" s="35" t="s">
        <v>1</v>
      </c>
      <c r="C3484" s="39">
        <v>482661.97014926327</v>
      </c>
      <c r="D3484" s="47">
        <v>7.5521556811530915E-2</v>
      </c>
      <c r="E3484" s="36">
        <v>3.56E-2</v>
      </c>
    </row>
    <row r="3485" spans="2:5" ht="15.75" thickBot="1" x14ac:dyDescent="0.3">
      <c r="B3485" s="37" t="s">
        <v>17</v>
      </c>
      <c r="C3485" s="49">
        <v>6391048.9999999842</v>
      </c>
      <c r="D3485" s="55">
        <v>1</v>
      </c>
      <c r="E3485" s="38">
        <v>0</v>
      </c>
    </row>
    <row r="3486" spans="2:5" x14ac:dyDescent="0.25">
      <c r="B3486" s="25"/>
      <c r="C3486" s="26"/>
      <c r="D3486" s="28"/>
      <c r="E3486" s="30"/>
    </row>
    <row r="3487" spans="2:5" x14ac:dyDescent="0.25">
      <c r="B3487" s="25"/>
      <c r="C3487" s="26"/>
      <c r="D3487" s="28"/>
      <c r="E3487" s="30"/>
    </row>
    <row r="3488" spans="2:5" x14ac:dyDescent="0.25">
      <c r="B3488" s="25"/>
      <c r="C3488" s="26"/>
      <c r="D3488" s="28"/>
      <c r="E3488" s="30"/>
    </row>
    <row r="3489" spans="2:5" x14ac:dyDescent="0.25">
      <c r="B3489" s="25"/>
      <c r="C3489" s="26"/>
      <c r="D3489" s="28"/>
      <c r="E3489" s="30"/>
    </row>
    <row r="3490" spans="2:5" x14ac:dyDescent="0.25">
      <c r="B3490" s="25"/>
      <c r="C3490" s="26"/>
      <c r="D3490" s="28"/>
      <c r="E3490" s="30"/>
    </row>
    <row r="3491" spans="2:5" x14ac:dyDescent="0.25">
      <c r="B3491" s="25"/>
      <c r="C3491" s="26"/>
      <c r="D3491" s="28"/>
      <c r="E3491" s="30"/>
    </row>
    <row r="3492" spans="2:5" x14ac:dyDescent="0.25">
      <c r="B3492" s="25"/>
      <c r="C3492" s="26"/>
      <c r="D3492" s="28"/>
      <c r="E3492" s="30"/>
    </row>
    <row r="3493" spans="2:5" x14ac:dyDescent="0.25">
      <c r="B3493" s="25"/>
      <c r="C3493" s="26"/>
      <c r="D3493" s="28"/>
      <c r="E3493" s="30"/>
    </row>
    <row r="3494" spans="2:5" x14ac:dyDescent="0.25">
      <c r="B3494" s="25"/>
      <c r="C3494" s="26"/>
      <c r="D3494" s="28"/>
      <c r="E3494" s="30"/>
    </row>
    <row r="3496" spans="2:5" ht="15.75" thickBot="1" x14ac:dyDescent="0.3"/>
    <row r="3497" spans="2:5" ht="24" x14ac:dyDescent="0.25">
      <c r="B3497" s="61" t="s">
        <v>620</v>
      </c>
      <c r="C3497" s="62" t="s">
        <v>658</v>
      </c>
      <c r="D3497" s="62" t="s">
        <v>659</v>
      </c>
      <c r="E3497" s="63" t="s">
        <v>613</v>
      </c>
    </row>
    <row r="3498" spans="2:5" x14ac:dyDescent="0.25">
      <c r="B3498" s="35" t="s">
        <v>108</v>
      </c>
      <c r="C3498" s="39">
        <v>901930.91815450857</v>
      </c>
      <c r="D3498" s="47">
        <v>0.14112408121654441</v>
      </c>
      <c r="E3498" s="36">
        <v>2.6200000000000001E-2</v>
      </c>
    </row>
    <row r="3499" spans="2:5" x14ac:dyDescent="0.25">
      <c r="B3499" s="35" t="s">
        <v>109</v>
      </c>
      <c r="C3499" s="39">
        <v>5398530.8022370767</v>
      </c>
      <c r="D3499" s="47">
        <v>0.84470183253481523</v>
      </c>
      <c r="E3499" s="36">
        <v>4.4999999999999997E-3</v>
      </c>
    </row>
    <row r="3500" spans="2:5" x14ac:dyDescent="0.25">
      <c r="B3500" s="35" t="s">
        <v>1</v>
      </c>
      <c r="C3500" s="39">
        <v>90587.279747311986</v>
      </c>
      <c r="D3500" s="47">
        <v>1.4174086248649331E-2</v>
      </c>
      <c r="E3500" s="36">
        <v>8.09E-2</v>
      </c>
    </row>
    <row r="3501" spans="2:5" ht="15.75" thickBot="1" x14ac:dyDescent="0.3">
      <c r="B3501" s="37" t="s">
        <v>17</v>
      </c>
      <c r="C3501" s="49">
        <v>6391048.9999999842</v>
      </c>
      <c r="D3501" s="55">
        <v>1</v>
      </c>
      <c r="E3501" s="38">
        <v>0</v>
      </c>
    </row>
    <row r="3502" spans="2:5" x14ac:dyDescent="0.25">
      <c r="B3502" s="25"/>
      <c r="C3502" s="26"/>
      <c r="D3502" s="28"/>
      <c r="E3502" s="30"/>
    </row>
    <row r="3503" spans="2:5" x14ac:dyDescent="0.25">
      <c r="B3503" s="25"/>
      <c r="C3503" s="26"/>
      <c r="D3503" s="28"/>
      <c r="E3503" s="30"/>
    </row>
    <row r="3504" spans="2:5" x14ac:dyDescent="0.25">
      <c r="B3504" s="25"/>
      <c r="C3504" s="26"/>
      <c r="D3504" s="28"/>
      <c r="E3504" s="30"/>
    </row>
    <row r="3505" spans="2:5" x14ac:dyDescent="0.25">
      <c r="B3505" s="25"/>
      <c r="C3505" s="26"/>
      <c r="D3505" s="28"/>
      <c r="E3505" s="30"/>
    </row>
    <row r="3506" spans="2:5" x14ac:dyDescent="0.25">
      <c r="B3506" s="25"/>
      <c r="C3506" s="26"/>
      <c r="D3506" s="28"/>
      <c r="E3506" s="30"/>
    </row>
    <row r="3507" spans="2:5" x14ac:dyDescent="0.25">
      <c r="B3507" s="25"/>
      <c r="C3507" s="26"/>
      <c r="D3507" s="28"/>
      <c r="E3507" s="30"/>
    </row>
    <row r="3508" spans="2:5" x14ac:dyDescent="0.25">
      <c r="B3508" s="25"/>
      <c r="C3508" s="26"/>
      <c r="D3508" s="28"/>
      <c r="E3508" s="30"/>
    </row>
    <row r="3509" spans="2:5" x14ac:dyDescent="0.25">
      <c r="B3509" s="25"/>
      <c r="C3509" s="26"/>
      <c r="D3509" s="28"/>
      <c r="E3509" s="30"/>
    </row>
    <row r="3510" spans="2:5" x14ac:dyDescent="0.25">
      <c r="B3510" s="25"/>
      <c r="C3510" s="26"/>
      <c r="D3510" s="28"/>
      <c r="E3510" s="30"/>
    </row>
    <row r="3512" spans="2:5" ht="15.75" thickBot="1" x14ac:dyDescent="0.3"/>
    <row r="3513" spans="2:5" ht="24" x14ac:dyDescent="0.25">
      <c r="B3513" s="61" t="s">
        <v>621</v>
      </c>
      <c r="C3513" s="62" t="s">
        <v>658</v>
      </c>
      <c r="D3513" s="62" t="s">
        <v>659</v>
      </c>
      <c r="E3513" s="63" t="s">
        <v>613</v>
      </c>
    </row>
    <row r="3514" spans="2:5" x14ac:dyDescent="0.25">
      <c r="B3514" s="35" t="s">
        <v>108</v>
      </c>
      <c r="C3514" s="39">
        <v>605186.63376745384</v>
      </c>
      <c r="D3514" s="47">
        <v>9.46928483499824E-2</v>
      </c>
      <c r="E3514" s="36">
        <v>3.2899999999999999E-2</v>
      </c>
    </row>
    <row r="3515" spans="2:5" x14ac:dyDescent="0.25">
      <c r="B3515" s="35" t="s">
        <v>109</v>
      </c>
      <c r="C3515" s="39">
        <v>5268479.5642108396</v>
      </c>
      <c r="D3515" s="47">
        <v>0.82435286665716168</v>
      </c>
      <c r="E3515" s="36">
        <v>4.7999999999999996E-3</v>
      </c>
    </row>
    <row r="3516" spans="2:5" x14ac:dyDescent="0.25">
      <c r="B3516" s="35" t="s">
        <v>1</v>
      </c>
      <c r="C3516" s="39">
        <v>517382.80216056266</v>
      </c>
      <c r="D3516" s="47">
        <v>8.095428499285845E-2</v>
      </c>
      <c r="E3516" s="36">
        <v>3.4000000000000002E-2</v>
      </c>
    </row>
    <row r="3517" spans="2:5" ht="15.75" thickBot="1" x14ac:dyDescent="0.3">
      <c r="B3517" s="37" t="s">
        <v>17</v>
      </c>
      <c r="C3517" s="49">
        <v>6391048.9999999842</v>
      </c>
      <c r="D3517" s="55">
        <v>1</v>
      </c>
      <c r="E3517" s="38">
        <v>0</v>
      </c>
    </row>
    <row r="3518" spans="2:5" x14ac:dyDescent="0.25">
      <c r="B3518" s="25"/>
      <c r="C3518" s="26"/>
      <c r="D3518" s="28"/>
      <c r="E3518" s="30"/>
    </row>
    <row r="3519" spans="2:5" x14ac:dyDescent="0.25">
      <c r="B3519" s="25"/>
      <c r="C3519" s="26"/>
      <c r="D3519" s="28"/>
      <c r="E3519" s="30"/>
    </row>
    <row r="3520" spans="2:5" x14ac:dyDescent="0.25">
      <c r="B3520" s="25"/>
      <c r="C3520" s="26"/>
      <c r="D3520" s="28"/>
      <c r="E3520" s="30"/>
    </row>
    <row r="3521" spans="2:5" x14ac:dyDescent="0.25">
      <c r="B3521" s="25"/>
      <c r="C3521" s="26"/>
      <c r="D3521" s="28"/>
      <c r="E3521" s="30"/>
    </row>
    <row r="3522" spans="2:5" x14ac:dyDescent="0.25">
      <c r="B3522" s="25"/>
      <c r="C3522" s="26"/>
      <c r="D3522" s="28"/>
      <c r="E3522" s="30"/>
    </row>
    <row r="3523" spans="2:5" x14ac:dyDescent="0.25">
      <c r="B3523" s="25"/>
      <c r="C3523" s="26"/>
      <c r="D3523" s="28"/>
      <c r="E3523" s="30"/>
    </row>
    <row r="3524" spans="2:5" x14ac:dyDescent="0.25">
      <c r="B3524" s="25"/>
      <c r="C3524" s="26"/>
      <c r="D3524" s="28"/>
      <c r="E3524" s="30"/>
    </row>
    <row r="3525" spans="2:5" x14ac:dyDescent="0.25">
      <c r="B3525" s="25"/>
      <c r="C3525" s="26"/>
      <c r="D3525" s="28"/>
      <c r="E3525" s="30"/>
    </row>
    <row r="3526" spans="2:5" x14ac:dyDescent="0.25">
      <c r="B3526" s="25"/>
      <c r="C3526" s="26"/>
      <c r="D3526" s="28"/>
      <c r="E3526" s="30"/>
    </row>
    <row r="3528" spans="2:5" ht="15.75" thickBot="1" x14ac:dyDescent="0.3"/>
    <row r="3529" spans="2:5" ht="36" x14ac:dyDescent="0.25">
      <c r="B3529" s="61" t="s">
        <v>622</v>
      </c>
      <c r="C3529" s="62" t="s">
        <v>658</v>
      </c>
      <c r="D3529" s="62" t="s">
        <v>659</v>
      </c>
      <c r="E3529" s="63" t="s">
        <v>613</v>
      </c>
    </row>
    <row r="3530" spans="2:5" x14ac:dyDescent="0.25">
      <c r="B3530" s="35" t="s">
        <v>108</v>
      </c>
      <c r="C3530" s="39">
        <v>1044585.9128109388</v>
      </c>
      <c r="D3530" s="47">
        <v>0.16344514222755077</v>
      </c>
      <c r="E3530" s="36">
        <v>2.3599999999999999E-2</v>
      </c>
    </row>
    <row r="3531" spans="2:5" x14ac:dyDescent="0.25">
      <c r="B3531" s="35" t="s">
        <v>109</v>
      </c>
      <c r="C3531" s="39">
        <v>5265372.5865207929</v>
      </c>
      <c r="D3531" s="47">
        <v>0.82386672147348694</v>
      </c>
      <c r="E3531" s="36">
        <v>4.7999999999999996E-3</v>
      </c>
    </row>
    <row r="3532" spans="2:5" x14ac:dyDescent="0.25">
      <c r="B3532" s="35" t="s">
        <v>1</v>
      </c>
      <c r="C3532" s="39">
        <v>81090.50080713199</v>
      </c>
      <c r="D3532" s="47">
        <v>1.2688136298966002E-2</v>
      </c>
      <c r="E3532" s="36">
        <v>8.0699999999999994E-2</v>
      </c>
    </row>
    <row r="3533" spans="2:5" ht="15.75" thickBot="1" x14ac:dyDescent="0.3">
      <c r="B3533" s="37" t="s">
        <v>17</v>
      </c>
      <c r="C3533" s="49">
        <v>6391048.9999999842</v>
      </c>
      <c r="D3533" s="55">
        <v>1</v>
      </c>
      <c r="E3533" s="38">
        <v>0</v>
      </c>
    </row>
    <row r="3534" spans="2:5" x14ac:dyDescent="0.25">
      <c r="B3534" s="25"/>
      <c r="C3534" s="26"/>
      <c r="D3534" s="28"/>
      <c r="E3534" s="30"/>
    </row>
    <row r="3535" spans="2:5" x14ac:dyDescent="0.25">
      <c r="B3535" s="25"/>
      <c r="C3535" s="26"/>
      <c r="D3535" s="28"/>
      <c r="E3535" s="30"/>
    </row>
    <row r="3536" spans="2:5" x14ac:dyDescent="0.25">
      <c r="B3536" s="25"/>
      <c r="C3536" s="26"/>
      <c r="D3536" s="28"/>
      <c r="E3536" s="30"/>
    </row>
    <row r="3537" spans="2:5" x14ac:dyDescent="0.25">
      <c r="B3537" s="25"/>
      <c r="C3537" s="26"/>
      <c r="D3537" s="28"/>
      <c r="E3537" s="30"/>
    </row>
    <row r="3538" spans="2:5" x14ac:dyDescent="0.25">
      <c r="B3538" s="25"/>
      <c r="C3538" s="26"/>
      <c r="D3538" s="28"/>
      <c r="E3538" s="30"/>
    </row>
    <row r="3539" spans="2:5" x14ac:dyDescent="0.25">
      <c r="B3539" s="25"/>
      <c r="C3539" s="26"/>
      <c r="D3539" s="28"/>
      <c r="E3539" s="30"/>
    </row>
    <row r="3540" spans="2:5" x14ac:dyDescent="0.25">
      <c r="B3540" s="80"/>
      <c r="C3540" s="26"/>
      <c r="D3540" s="28"/>
      <c r="E3540" s="30"/>
    </row>
    <row r="3541" spans="2:5" x14ac:dyDescent="0.25">
      <c r="B3541" s="25"/>
      <c r="C3541" s="26"/>
      <c r="D3541" s="28"/>
      <c r="E3541" s="30"/>
    </row>
    <row r="3542" spans="2:5" x14ac:dyDescent="0.25">
      <c r="B3542" s="25"/>
      <c r="C3542" s="26"/>
      <c r="D3542" s="28"/>
      <c r="E3542" s="30"/>
    </row>
    <row r="3544" spans="2:5" ht="15.75" thickBot="1" x14ac:dyDescent="0.3"/>
    <row r="3545" spans="2:5" ht="24" x14ac:dyDescent="0.25">
      <c r="B3545" s="61" t="s">
        <v>623</v>
      </c>
      <c r="C3545" s="62" t="s">
        <v>658</v>
      </c>
      <c r="D3545" s="62" t="s">
        <v>659</v>
      </c>
      <c r="E3545" s="63" t="s">
        <v>613</v>
      </c>
    </row>
    <row r="3546" spans="2:5" x14ac:dyDescent="0.25">
      <c r="B3546" s="35" t="s">
        <v>108</v>
      </c>
      <c r="C3546" s="39">
        <v>775841.86888891226</v>
      </c>
      <c r="D3546" s="47">
        <v>0.12139507440360069</v>
      </c>
      <c r="E3546" s="36">
        <v>2.8000000000000001E-2</v>
      </c>
    </row>
    <row r="3547" spans="2:5" x14ac:dyDescent="0.25">
      <c r="B3547" s="35" t="s">
        <v>109</v>
      </c>
      <c r="C3547" s="39">
        <v>5107865.9984179391</v>
      </c>
      <c r="D3547" s="47">
        <v>0.79922184891822534</v>
      </c>
      <c r="E3547" s="36">
        <v>5.0000000000000001E-3</v>
      </c>
    </row>
    <row r="3548" spans="2:5" x14ac:dyDescent="0.25">
      <c r="B3548" s="35" t="s">
        <v>1</v>
      </c>
      <c r="C3548" s="39">
        <v>507341.13283200288</v>
      </c>
      <c r="D3548" s="47">
        <v>7.9383076678176206E-2</v>
      </c>
      <c r="E3548" s="36">
        <v>3.4000000000000002E-2</v>
      </c>
    </row>
    <row r="3549" spans="2:5" ht="15.75" thickBot="1" x14ac:dyDescent="0.3">
      <c r="B3549" s="37" t="s">
        <v>17</v>
      </c>
      <c r="C3549" s="49">
        <v>6391048.9999999842</v>
      </c>
      <c r="D3549" s="55">
        <v>1</v>
      </c>
      <c r="E3549" s="38">
        <v>0</v>
      </c>
    </row>
    <row r="3550" spans="2:5" x14ac:dyDescent="0.25">
      <c r="B3550" s="25"/>
      <c r="C3550" s="26"/>
      <c r="D3550" s="28"/>
      <c r="E3550" s="30"/>
    </row>
    <row r="3551" spans="2:5" x14ac:dyDescent="0.25">
      <c r="B3551" s="25"/>
      <c r="C3551" s="26"/>
      <c r="D3551" s="28"/>
      <c r="E3551" s="30"/>
    </row>
    <row r="3552" spans="2:5" x14ac:dyDescent="0.25">
      <c r="B3552" s="25"/>
      <c r="C3552" s="26"/>
      <c r="D3552" s="28"/>
      <c r="E3552" s="30"/>
    </row>
    <row r="3553" spans="2:5" x14ac:dyDescent="0.25">
      <c r="B3553" s="25"/>
      <c r="C3553" s="26"/>
      <c r="D3553" s="28"/>
      <c r="E3553" s="30"/>
    </row>
    <row r="3554" spans="2:5" x14ac:dyDescent="0.25">
      <c r="B3554" s="25"/>
      <c r="C3554" s="26"/>
      <c r="D3554" s="28"/>
      <c r="E3554" s="30"/>
    </row>
    <row r="3555" spans="2:5" x14ac:dyDescent="0.25">
      <c r="B3555" s="25"/>
      <c r="C3555" s="26"/>
      <c r="D3555" s="28"/>
      <c r="E3555" s="30"/>
    </row>
    <row r="3556" spans="2:5" x14ac:dyDescent="0.25">
      <c r="B3556" s="25"/>
      <c r="C3556" s="26"/>
      <c r="D3556" s="28"/>
      <c r="E3556" s="30"/>
    </row>
    <row r="3557" spans="2:5" x14ac:dyDescent="0.25">
      <c r="B3557" s="25"/>
      <c r="C3557" s="26"/>
      <c r="D3557" s="28"/>
      <c r="E3557" s="30"/>
    </row>
    <row r="3558" spans="2:5" x14ac:dyDescent="0.25">
      <c r="B3558" s="25"/>
      <c r="C3558" s="26"/>
      <c r="D3558" s="28"/>
      <c r="E3558" s="30"/>
    </row>
    <row r="3560" spans="2:5" ht="15.75" thickBot="1" x14ac:dyDescent="0.3"/>
    <row r="3561" spans="2:5" ht="36" x14ac:dyDescent="0.25">
      <c r="B3561" s="61" t="s">
        <v>624</v>
      </c>
      <c r="C3561" s="62" t="s">
        <v>658</v>
      </c>
      <c r="D3561" s="62" t="s">
        <v>659</v>
      </c>
      <c r="E3561" s="63" t="s">
        <v>613</v>
      </c>
    </row>
    <row r="3562" spans="2:5" x14ac:dyDescent="0.25">
      <c r="B3562" s="35" t="s">
        <v>108</v>
      </c>
      <c r="C3562" s="39">
        <v>2045698.8065369881</v>
      </c>
      <c r="D3562" s="47">
        <v>0.32008811174699914</v>
      </c>
      <c r="E3562" s="36">
        <v>1.52E-2</v>
      </c>
    </row>
    <row r="3563" spans="2:5" x14ac:dyDescent="0.25">
      <c r="B3563" s="35" t="s">
        <v>109</v>
      </c>
      <c r="C3563" s="39">
        <v>4267982.9443435045</v>
      </c>
      <c r="D3563" s="47">
        <v>0.66780632479124891</v>
      </c>
      <c r="E3563" s="36">
        <v>7.4000000000000003E-3</v>
      </c>
    </row>
    <row r="3564" spans="2:5" x14ac:dyDescent="0.25">
      <c r="B3564" s="35" t="s">
        <v>1</v>
      </c>
      <c r="C3564" s="39">
        <v>77367.249258401949</v>
      </c>
      <c r="D3564" s="47">
        <v>1.2105563461760538E-2</v>
      </c>
      <c r="E3564" s="36">
        <v>8.3500000000000005E-2</v>
      </c>
    </row>
    <row r="3565" spans="2:5" ht="15.75" thickBot="1" x14ac:dyDescent="0.3">
      <c r="B3565" s="37" t="s">
        <v>17</v>
      </c>
      <c r="C3565" s="49">
        <v>6391048.9999999842</v>
      </c>
      <c r="D3565" s="55">
        <v>1</v>
      </c>
      <c r="E3565" s="38">
        <v>0</v>
      </c>
    </row>
    <row r="3566" spans="2:5" x14ac:dyDescent="0.25">
      <c r="B3566" s="25"/>
      <c r="C3566" s="26"/>
      <c r="D3566" s="28"/>
      <c r="E3566" s="30"/>
    </row>
    <row r="3567" spans="2:5" x14ac:dyDescent="0.25">
      <c r="B3567" s="25"/>
      <c r="C3567" s="26"/>
      <c r="D3567" s="28"/>
      <c r="E3567" s="30"/>
    </row>
    <row r="3568" spans="2:5" x14ac:dyDescent="0.25">
      <c r="B3568" s="25"/>
      <c r="C3568" s="26"/>
      <c r="D3568" s="28"/>
      <c r="E3568" s="30"/>
    </row>
    <row r="3569" spans="2:5" x14ac:dyDescent="0.25">
      <c r="B3569" s="25"/>
      <c r="C3569" s="26"/>
      <c r="D3569" s="28"/>
      <c r="E3569" s="30"/>
    </row>
    <row r="3570" spans="2:5" x14ac:dyDescent="0.25">
      <c r="B3570" s="25"/>
      <c r="C3570" s="26"/>
      <c r="D3570" s="28"/>
      <c r="E3570" s="30"/>
    </row>
    <row r="3571" spans="2:5" x14ac:dyDescent="0.25">
      <c r="B3571" s="25"/>
      <c r="C3571" s="26"/>
      <c r="D3571" s="28"/>
      <c r="E3571" s="30"/>
    </row>
    <row r="3572" spans="2:5" x14ac:dyDescent="0.25">
      <c r="B3572" s="25"/>
      <c r="C3572" s="26"/>
      <c r="D3572" s="28"/>
      <c r="E3572" s="30"/>
    </row>
    <row r="3573" spans="2:5" x14ac:dyDescent="0.25">
      <c r="B3573" s="25"/>
      <c r="C3573" s="26"/>
      <c r="D3573" s="28"/>
      <c r="E3573" s="30"/>
    </row>
    <row r="3574" spans="2:5" x14ac:dyDescent="0.25">
      <c r="B3574" s="25"/>
      <c r="C3574" s="26"/>
      <c r="D3574" s="28"/>
      <c r="E3574" s="30"/>
    </row>
    <row r="3576" spans="2:5" ht="15.75" thickBot="1" x14ac:dyDescent="0.3"/>
    <row r="3577" spans="2:5" ht="36" x14ac:dyDescent="0.25">
      <c r="B3577" s="61" t="s">
        <v>625</v>
      </c>
      <c r="C3577" s="62" t="s">
        <v>658</v>
      </c>
      <c r="D3577" s="62" t="s">
        <v>659</v>
      </c>
      <c r="E3577" s="63" t="s">
        <v>613</v>
      </c>
    </row>
    <row r="3578" spans="2:5" x14ac:dyDescent="0.25">
      <c r="B3578" s="35" t="s">
        <v>108</v>
      </c>
      <c r="C3578" s="39">
        <v>1632675.8775765209</v>
      </c>
      <c r="D3578" s="47">
        <v>0.25546289467363692</v>
      </c>
      <c r="E3578" s="36">
        <v>1.7899999999999999E-2</v>
      </c>
    </row>
    <row r="3579" spans="2:5" x14ac:dyDescent="0.25">
      <c r="B3579" s="35" t="s">
        <v>109</v>
      </c>
      <c r="C3579" s="39">
        <v>4306535.5222797301</v>
      </c>
      <c r="D3579" s="47">
        <v>0.67383860179857402</v>
      </c>
      <c r="E3579" s="36">
        <v>7.1999999999999998E-3</v>
      </c>
    </row>
    <row r="3580" spans="2:5" x14ac:dyDescent="0.25">
      <c r="B3580" s="35" t="s">
        <v>1</v>
      </c>
      <c r="C3580" s="39">
        <v>451837.60028262978</v>
      </c>
      <c r="D3580" s="47">
        <v>7.0698503527795512E-2</v>
      </c>
      <c r="E3580" s="36">
        <v>3.7199999999999997E-2</v>
      </c>
    </row>
    <row r="3581" spans="2:5" ht="15.75" thickBot="1" x14ac:dyDescent="0.3">
      <c r="B3581" s="37" t="s">
        <v>17</v>
      </c>
      <c r="C3581" s="49">
        <v>6391048.9999999842</v>
      </c>
      <c r="D3581" s="55">
        <v>1</v>
      </c>
      <c r="E3581" s="38">
        <v>0</v>
      </c>
    </row>
    <row r="3582" spans="2:5" x14ac:dyDescent="0.25">
      <c r="B3582" s="25"/>
      <c r="C3582" s="26"/>
      <c r="D3582" s="28"/>
      <c r="E3582" s="30"/>
    </row>
    <row r="3583" spans="2:5" x14ac:dyDescent="0.25">
      <c r="B3583" s="25"/>
      <c r="C3583" s="26"/>
      <c r="D3583" s="28"/>
      <c r="E3583" s="30"/>
    </row>
    <row r="3584" spans="2:5" x14ac:dyDescent="0.25">
      <c r="B3584" s="25"/>
      <c r="C3584" s="26"/>
      <c r="D3584" s="28"/>
      <c r="E3584" s="30"/>
    </row>
    <row r="3585" spans="2:5" x14ac:dyDescent="0.25">
      <c r="B3585" s="25"/>
      <c r="C3585" s="26"/>
      <c r="D3585" s="28"/>
      <c r="E3585" s="30"/>
    </row>
    <row r="3586" spans="2:5" x14ac:dyDescent="0.25">
      <c r="B3586" s="25"/>
      <c r="C3586" s="26"/>
      <c r="D3586" s="28"/>
      <c r="E3586" s="30"/>
    </row>
    <row r="3587" spans="2:5" x14ac:dyDescent="0.25">
      <c r="B3587" s="25"/>
      <c r="C3587" s="26"/>
      <c r="D3587" s="28"/>
      <c r="E3587" s="30"/>
    </row>
    <row r="3588" spans="2:5" x14ac:dyDescent="0.25">
      <c r="B3588" s="25"/>
      <c r="C3588" s="26"/>
      <c r="D3588" s="28"/>
      <c r="E3588" s="30"/>
    </row>
    <row r="3589" spans="2:5" x14ac:dyDescent="0.25">
      <c r="B3589" s="25"/>
      <c r="C3589" s="26"/>
      <c r="D3589" s="28"/>
      <c r="E3589" s="30"/>
    </row>
    <row r="3590" spans="2:5" x14ac:dyDescent="0.25">
      <c r="B3590" s="25"/>
      <c r="C3590" s="26"/>
      <c r="D3590" s="28"/>
      <c r="E3590" s="30"/>
    </row>
    <row r="3592" spans="2:5" ht="15.75" thickBot="1" x14ac:dyDescent="0.3"/>
    <row r="3593" spans="2:5" ht="36" x14ac:dyDescent="0.25">
      <c r="B3593" s="61" t="s">
        <v>626</v>
      </c>
      <c r="C3593" s="62" t="s">
        <v>658</v>
      </c>
      <c r="D3593" s="62" t="s">
        <v>659</v>
      </c>
      <c r="E3593" s="63" t="s">
        <v>613</v>
      </c>
    </row>
    <row r="3594" spans="2:5" x14ac:dyDescent="0.25">
      <c r="B3594" s="35" t="s">
        <v>108</v>
      </c>
      <c r="C3594" s="39">
        <v>1803104.2114093849</v>
      </c>
      <c r="D3594" s="47">
        <v>0.28212961774666634</v>
      </c>
      <c r="E3594" s="36">
        <v>1.66E-2</v>
      </c>
    </row>
    <row r="3595" spans="2:5" x14ac:dyDescent="0.25">
      <c r="B3595" s="35" t="s">
        <v>109</v>
      </c>
      <c r="C3595" s="39">
        <v>4508313.9494009716</v>
      </c>
      <c r="D3595" s="47">
        <v>0.70541063748737221</v>
      </c>
      <c r="E3595" s="36">
        <v>6.7000000000000002E-3</v>
      </c>
    </row>
    <row r="3596" spans="2:5" x14ac:dyDescent="0.25">
      <c r="B3596" s="35" t="s">
        <v>1</v>
      </c>
      <c r="C3596" s="39">
        <v>79630.839328518967</v>
      </c>
      <c r="D3596" s="47">
        <v>1.2459744765967068E-2</v>
      </c>
      <c r="E3596" s="36">
        <v>8.2100000000000006E-2</v>
      </c>
    </row>
    <row r="3597" spans="2:5" ht="15.75" thickBot="1" x14ac:dyDescent="0.3">
      <c r="B3597" s="37" t="s">
        <v>17</v>
      </c>
      <c r="C3597" s="49">
        <v>6391048.9999999842</v>
      </c>
      <c r="D3597" s="55">
        <v>1</v>
      </c>
      <c r="E3597" s="38">
        <v>0</v>
      </c>
    </row>
    <row r="3598" spans="2:5" x14ac:dyDescent="0.25">
      <c r="B3598" s="25"/>
      <c r="C3598" s="26"/>
      <c r="D3598" s="28"/>
      <c r="E3598" s="30"/>
    </row>
    <row r="3599" spans="2:5" x14ac:dyDescent="0.25">
      <c r="B3599" s="25"/>
      <c r="C3599" s="26"/>
      <c r="D3599" s="28"/>
      <c r="E3599" s="30"/>
    </row>
    <row r="3600" spans="2:5" x14ac:dyDescent="0.25">
      <c r="B3600" s="25"/>
      <c r="C3600" s="26"/>
      <c r="D3600" s="28"/>
      <c r="E3600" s="30"/>
    </row>
    <row r="3601" spans="2:5" x14ac:dyDescent="0.25">
      <c r="B3601" s="25"/>
      <c r="C3601" s="26"/>
      <c r="D3601" s="28"/>
      <c r="E3601" s="30"/>
    </row>
    <row r="3602" spans="2:5" x14ac:dyDescent="0.25">
      <c r="B3602" s="25"/>
      <c r="C3602" s="26"/>
      <c r="D3602" s="28"/>
      <c r="E3602" s="30"/>
    </row>
    <row r="3603" spans="2:5" x14ac:dyDescent="0.25">
      <c r="B3603" s="25"/>
      <c r="C3603" s="26"/>
      <c r="D3603" s="28"/>
      <c r="E3603" s="30"/>
    </row>
    <row r="3604" spans="2:5" x14ac:dyDescent="0.25">
      <c r="B3604" s="25"/>
      <c r="C3604" s="26"/>
      <c r="D3604" s="28"/>
      <c r="E3604" s="30"/>
    </row>
    <row r="3605" spans="2:5" x14ac:dyDescent="0.25">
      <c r="B3605" s="25"/>
      <c r="C3605" s="26"/>
      <c r="D3605" s="28"/>
      <c r="E3605" s="30"/>
    </row>
    <row r="3606" spans="2:5" x14ac:dyDescent="0.25">
      <c r="B3606" s="25"/>
      <c r="C3606" s="26"/>
      <c r="D3606" s="28"/>
      <c r="E3606" s="30"/>
    </row>
    <row r="3608" spans="2:5" ht="15.75" thickBot="1" x14ac:dyDescent="0.3"/>
    <row r="3609" spans="2:5" ht="48" x14ac:dyDescent="0.25">
      <c r="B3609" s="61" t="s">
        <v>627</v>
      </c>
      <c r="C3609" s="62" t="s">
        <v>658</v>
      </c>
      <c r="D3609" s="62" t="s">
        <v>659</v>
      </c>
      <c r="E3609" s="63" t="s">
        <v>613</v>
      </c>
    </row>
    <row r="3610" spans="2:5" x14ac:dyDescent="0.25">
      <c r="B3610" s="35" t="s">
        <v>108</v>
      </c>
      <c r="C3610" s="39">
        <v>1406467.767448982</v>
      </c>
      <c r="D3610" s="47">
        <v>0.22006837491285508</v>
      </c>
      <c r="E3610" s="36">
        <v>1.9699999999999999E-2</v>
      </c>
    </row>
    <row r="3611" spans="2:5" x14ac:dyDescent="0.25">
      <c r="B3611" s="35" t="s">
        <v>109</v>
      </c>
      <c r="C3611" s="39">
        <v>4519857.8251470067</v>
      </c>
      <c r="D3611" s="47">
        <v>0.70721689429212897</v>
      </c>
      <c r="E3611" s="36">
        <v>6.6E-3</v>
      </c>
    </row>
    <row r="3612" spans="2:5" x14ac:dyDescent="0.25">
      <c r="B3612" s="35" t="s">
        <v>1</v>
      </c>
      <c r="C3612" s="39">
        <v>464723.40754286933</v>
      </c>
      <c r="D3612" s="47">
        <v>7.2714730795018723E-2</v>
      </c>
      <c r="E3612" s="36">
        <v>3.6400000000000002E-2</v>
      </c>
    </row>
    <row r="3613" spans="2:5" ht="15.75" thickBot="1" x14ac:dyDescent="0.3">
      <c r="B3613" s="37" t="s">
        <v>17</v>
      </c>
      <c r="C3613" s="49">
        <v>6391048.9999999842</v>
      </c>
      <c r="D3613" s="55">
        <v>1</v>
      </c>
      <c r="E3613" s="38">
        <v>0</v>
      </c>
    </row>
    <row r="3614" spans="2:5" x14ac:dyDescent="0.25">
      <c r="B3614" s="25"/>
      <c r="C3614" s="26"/>
      <c r="D3614" s="28"/>
      <c r="E3614" s="30"/>
    </row>
    <row r="3615" spans="2:5" x14ac:dyDescent="0.25">
      <c r="B3615" s="25"/>
      <c r="C3615" s="26"/>
      <c r="D3615" s="28"/>
      <c r="E3615" s="30"/>
    </row>
    <row r="3616" spans="2:5" x14ac:dyDescent="0.25">
      <c r="B3616" s="25"/>
      <c r="C3616" s="26"/>
      <c r="D3616" s="28"/>
      <c r="E3616" s="30"/>
    </row>
    <row r="3617" spans="2:5" x14ac:dyDescent="0.25">
      <c r="B3617" s="25"/>
      <c r="C3617" s="26"/>
      <c r="D3617" s="28"/>
      <c r="E3617" s="30"/>
    </row>
    <row r="3618" spans="2:5" x14ac:dyDescent="0.25">
      <c r="B3618" s="25"/>
      <c r="C3618" s="26"/>
      <c r="D3618" s="28"/>
      <c r="E3618" s="30"/>
    </row>
    <row r="3619" spans="2:5" x14ac:dyDescent="0.25">
      <c r="B3619" s="25"/>
      <c r="C3619" s="26"/>
      <c r="D3619" s="28"/>
      <c r="E3619" s="30"/>
    </row>
    <row r="3620" spans="2:5" x14ac:dyDescent="0.25">
      <c r="B3620" s="25"/>
      <c r="C3620" s="26"/>
      <c r="D3620" s="28"/>
      <c r="E3620" s="30"/>
    </row>
    <row r="3621" spans="2:5" x14ac:dyDescent="0.25">
      <c r="B3621" s="25"/>
      <c r="C3621" s="26"/>
      <c r="D3621" s="28"/>
      <c r="E3621" s="30"/>
    </row>
    <row r="3622" spans="2:5" x14ac:dyDescent="0.25">
      <c r="B3622" s="25"/>
      <c r="C3622" s="26"/>
      <c r="D3622" s="28"/>
      <c r="E3622" s="30"/>
    </row>
    <row r="3624" spans="2:5" ht="15.75" thickBot="1" x14ac:dyDescent="0.3"/>
    <row r="3625" spans="2:5" ht="36" x14ac:dyDescent="0.25">
      <c r="B3625" s="61" t="s">
        <v>628</v>
      </c>
      <c r="C3625" s="62" t="s">
        <v>658</v>
      </c>
      <c r="D3625" s="62" t="s">
        <v>659</v>
      </c>
      <c r="E3625" s="63" t="s">
        <v>613</v>
      </c>
    </row>
    <row r="3626" spans="2:5" x14ac:dyDescent="0.25">
      <c r="B3626" s="35" t="s">
        <v>108</v>
      </c>
      <c r="C3626" s="39">
        <v>1185265.2612060492</v>
      </c>
      <c r="D3626" s="47">
        <v>0.18545707616704241</v>
      </c>
      <c r="E3626" s="36">
        <v>2.18E-2</v>
      </c>
    </row>
    <row r="3627" spans="2:5" x14ac:dyDescent="0.25">
      <c r="B3627" s="35" t="s">
        <v>109</v>
      </c>
      <c r="C3627" s="39">
        <v>5120141.9060041746</v>
      </c>
      <c r="D3627" s="47">
        <v>0.80114264589317719</v>
      </c>
      <c r="E3627" s="36">
        <v>5.1000000000000004E-3</v>
      </c>
    </row>
    <row r="3628" spans="2:5" x14ac:dyDescent="0.25">
      <c r="B3628" s="35" t="s">
        <v>1</v>
      </c>
      <c r="C3628" s="39">
        <v>85641.832928628995</v>
      </c>
      <c r="D3628" s="47">
        <v>1.3400277939782421E-2</v>
      </c>
      <c r="E3628" s="36">
        <v>8.2699999999999996E-2</v>
      </c>
    </row>
    <row r="3629" spans="2:5" ht="15.75" thickBot="1" x14ac:dyDescent="0.3">
      <c r="B3629" s="37" t="s">
        <v>17</v>
      </c>
      <c r="C3629" s="49">
        <v>6391048.9999999842</v>
      </c>
      <c r="D3629" s="55">
        <v>1</v>
      </c>
      <c r="E3629" s="38">
        <v>0</v>
      </c>
    </row>
    <row r="3630" spans="2:5" x14ac:dyDescent="0.25">
      <c r="B3630" s="25"/>
      <c r="C3630" s="26"/>
      <c r="D3630" s="28"/>
      <c r="E3630" s="30"/>
    </row>
    <row r="3631" spans="2:5" x14ac:dyDescent="0.25">
      <c r="B3631" s="25"/>
      <c r="C3631" s="26"/>
      <c r="D3631" s="28"/>
      <c r="E3631" s="30"/>
    </row>
    <row r="3632" spans="2:5" x14ac:dyDescent="0.25">
      <c r="B3632" s="25"/>
      <c r="C3632" s="26"/>
      <c r="D3632" s="28"/>
      <c r="E3632" s="30"/>
    </row>
    <row r="3633" spans="2:5" x14ac:dyDescent="0.25">
      <c r="B3633" s="25"/>
      <c r="C3633" s="26"/>
      <c r="D3633" s="28"/>
      <c r="E3633" s="30"/>
    </row>
    <row r="3634" spans="2:5" x14ac:dyDescent="0.25">
      <c r="B3634" s="25"/>
      <c r="C3634" s="26"/>
      <c r="D3634" s="28"/>
      <c r="E3634" s="30"/>
    </row>
    <row r="3635" spans="2:5" x14ac:dyDescent="0.25">
      <c r="B3635" s="25"/>
      <c r="C3635" s="26"/>
      <c r="D3635" s="28"/>
      <c r="E3635" s="30"/>
    </row>
    <row r="3636" spans="2:5" x14ac:dyDescent="0.25">
      <c r="B3636" s="25"/>
      <c r="C3636" s="26"/>
      <c r="D3636" s="28"/>
      <c r="E3636" s="30"/>
    </row>
    <row r="3637" spans="2:5" x14ac:dyDescent="0.25">
      <c r="B3637" s="25"/>
      <c r="C3637" s="26"/>
      <c r="D3637" s="28"/>
      <c r="E3637" s="30"/>
    </row>
    <row r="3638" spans="2:5" x14ac:dyDescent="0.25">
      <c r="B3638" s="25"/>
      <c r="C3638" s="26"/>
      <c r="D3638" s="28"/>
      <c r="E3638" s="30"/>
    </row>
    <row r="3640" spans="2:5" ht="15.75" thickBot="1" x14ac:dyDescent="0.3"/>
    <row r="3641" spans="2:5" ht="36" x14ac:dyDescent="0.25">
      <c r="B3641" s="61" t="s">
        <v>418</v>
      </c>
      <c r="C3641" s="62" t="s">
        <v>658</v>
      </c>
      <c r="D3641" s="62" t="s">
        <v>659</v>
      </c>
      <c r="E3641" s="63" t="s">
        <v>613</v>
      </c>
    </row>
    <row r="3642" spans="2:5" x14ac:dyDescent="0.25">
      <c r="B3642" s="35" t="s">
        <v>108</v>
      </c>
      <c r="C3642" s="39">
        <v>949144.42514260579</v>
      </c>
      <c r="D3642" s="47">
        <v>0.14851152371418003</v>
      </c>
      <c r="E3642" s="36">
        <v>2.4899999999999999E-2</v>
      </c>
    </row>
    <row r="3643" spans="2:5" x14ac:dyDescent="0.25">
      <c r="B3643" s="35" t="s">
        <v>109</v>
      </c>
      <c r="C3643" s="39">
        <v>4948774.439938481</v>
      </c>
      <c r="D3643" s="47">
        <v>0.77432897789251398</v>
      </c>
      <c r="E3643" s="36">
        <v>5.4999999999999997E-3</v>
      </c>
    </row>
    <row r="3644" spans="2:5" x14ac:dyDescent="0.25">
      <c r="B3644" s="35" t="s">
        <v>1</v>
      </c>
      <c r="C3644" s="39">
        <v>493130.1350577696</v>
      </c>
      <c r="D3644" s="47">
        <v>7.7159498393308643E-2</v>
      </c>
      <c r="E3644" s="36">
        <v>3.5000000000000003E-2</v>
      </c>
    </row>
    <row r="3645" spans="2:5" ht="15.75" thickBot="1" x14ac:dyDescent="0.3">
      <c r="B3645" s="37" t="s">
        <v>17</v>
      </c>
      <c r="C3645" s="49">
        <v>6391048.9999999842</v>
      </c>
      <c r="D3645" s="55">
        <v>1</v>
      </c>
      <c r="E3645" s="38">
        <v>0</v>
      </c>
    </row>
    <row r="3646" spans="2:5" x14ac:dyDescent="0.25">
      <c r="B3646" s="25"/>
      <c r="C3646" s="26"/>
      <c r="D3646" s="28"/>
      <c r="E3646" s="30"/>
    </row>
    <row r="3647" spans="2:5" x14ac:dyDescent="0.25">
      <c r="B3647" s="25"/>
      <c r="C3647" s="26"/>
      <c r="D3647" s="28"/>
      <c r="E3647" s="30"/>
    </row>
    <row r="3648" spans="2:5" x14ac:dyDescent="0.25">
      <c r="B3648" s="25"/>
      <c r="C3648" s="26"/>
      <c r="D3648" s="28"/>
      <c r="E3648" s="30"/>
    </row>
    <row r="3649" spans="2:5" x14ac:dyDescent="0.25">
      <c r="B3649" s="25"/>
      <c r="C3649" s="26"/>
      <c r="D3649" s="28"/>
      <c r="E3649" s="30"/>
    </row>
    <row r="3650" spans="2:5" x14ac:dyDescent="0.25">
      <c r="B3650" s="25"/>
      <c r="C3650" s="26"/>
      <c r="D3650" s="28"/>
      <c r="E3650" s="30"/>
    </row>
    <row r="3651" spans="2:5" x14ac:dyDescent="0.25">
      <c r="B3651" s="25"/>
      <c r="C3651" s="26"/>
      <c r="D3651" s="28"/>
      <c r="E3651" s="30"/>
    </row>
    <row r="3652" spans="2:5" x14ac:dyDescent="0.25">
      <c r="B3652" s="25"/>
      <c r="C3652" s="26"/>
      <c r="D3652" s="28"/>
      <c r="E3652" s="30"/>
    </row>
    <row r="3653" spans="2:5" x14ac:dyDescent="0.25">
      <c r="B3653" s="25"/>
      <c r="C3653" s="26"/>
      <c r="D3653" s="28"/>
      <c r="E3653" s="30"/>
    </row>
    <row r="3654" spans="2:5" x14ac:dyDescent="0.25">
      <c r="B3654" s="25"/>
      <c r="C3654" s="26"/>
      <c r="D3654" s="28"/>
      <c r="E3654" s="30"/>
    </row>
    <row r="3656" spans="2:5" ht="15.75" thickBot="1" x14ac:dyDescent="0.3"/>
    <row r="3657" spans="2:5" ht="48" x14ac:dyDescent="0.25">
      <c r="B3657" s="61" t="s">
        <v>419</v>
      </c>
      <c r="C3657" s="62" t="s">
        <v>658</v>
      </c>
      <c r="D3657" s="62" t="s">
        <v>659</v>
      </c>
      <c r="E3657" s="63" t="s">
        <v>613</v>
      </c>
    </row>
    <row r="3658" spans="2:5" x14ac:dyDescent="0.25">
      <c r="B3658" s="35" t="s">
        <v>108</v>
      </c>
      <c r="C3658" s="39">
        <v>1406769.7537331732</v>
      </c>
      <c r="D3658" s="47">
        <v>0.22011562635533111</v>
      </c>
      <c r="E3658" s="36">
        <v>1.9900000000000001E-2</v>
      </c>
    </row>
    <row r="3659" spans="2:5" x14ac:dyDescent="0.25">
      <c r="B3659" s="35" t="s">
        <v>109</v>
      </c>
      <c r="C3659" s="39">
        <v>4893642.1151548037</v>
      </c>
      <c r="D3659" s="47">
        <v>0.76570248718926948</v>
      </c>
      <c r="E3659" s="36">
        <v>5.7999999999999996E-3</v>
      </c>
    </row>
    <row r="3660" spans="2:5" x14ac:dyDescent="0.25">
      <c r="B3660" s="35" t="s">
        <v>1</v>
      </c>
      <c r="C3660" s="39">
        <v>90637.131250874925</v>
      </c>
      <c r="D3660" s="47">
        <v>1.4181886455401284E-2</v>
      </c>
      <c r="E3660" s="36">
        <v>7.8700000000000006E-2</v>
      </c>
    </row>
    <row r="3661" spans="2:5" ht="15.75" thickBot="1" x14ac:dyDescent="0.3">
      <c r="B3661" s="37" t="s">
        <v>17</v>
      </c>
      <c r="C3661" s="49">
        <v>6391048.9999999842</v>
      </c>
      <c r="D3661" s="55">
        <v>1</v>
      </c>
      <c r="E3661" s="38">
        <v>0</v>
      </c>
    </row>
    <row r="3662" spans="2:5" x14ac:dyDescent="0.25">
      <c r="B3662" s="25"/>
      <c r="C3662" s="26"/>
      <c r="D3662" s="28"/>
      <c r="E3662" s="30"/>
    </row>
    <row r="3663" spans="2:5" x14ac:dyDescent="0.25">
      <c r="B3663" s="25"/>
      <c r="C3663" s="26"/>
      <c r="D3663" s="28"/>
      <c r="E3663" s="30"/>
    </row>
    <row r="3664" spans="2:5" x14ac:dyDescent="0.25">
      <c r="B3664" s="25"/>
      <c r="C3664" s="26"/>
      <c r="D3664" s="28"/>
      <c r="E3664" s="30"/>
    </row>
    <row r="3665" spans="2:5" x14ac:dyDescent="0.25">
      <c r="B3665" s="25"/>
      <c r="C3665" s="26"/>
      <c r="D3665" s="28"/>
      <c r="E3665" s="30"/>
    </row>
    <row r="3666" spans="2:5" x14ac:dyDescent="0.25">
      <c r="B3666" s="25"/>
      <c r="C3666" s="26"/>
      <c r="D3666" s="28"/>
      <c r="E3666" s="30"/>
    </row>
    <row r="3667" spans="2:5" x14ac:dyDescent="0.25">
      <c r="B3667" s="25"/>
      <c r="C3667" s="26"/>
      <c r="D3667" s="28"/>
      <c r="E3667" s="30"/>
    </row>
    <row r="3668" spans="2:5" x14ac:dyDescent="0.25">
      <c r="B3668" s="25"/>
      <c r="C3668" s="26"/>
      <c r="D3668" s="28"/>
      <c r="E3668" s="30"/>
    </row>
    <row r="3669" spans="2:5" x14ac:dyDescent="0.25">
      <c r="B3669" s="25"/>
      <c r="C3669" s="26"/>
      <c r="D3669" s="28"/>
      <c r="E3669" s="30"/>
    </row>
    <row r="3670" spans="2:5" x14ac:dyDescent="0.25">
      <c r="B3670" s="25"/>
      <c r="C3670" s="26"/>
      <c r="D3670" s="28"/>
      <c r="E3670" s="30"/>
    </row>
    <row r="3672" spans="2:5" ht="15.75" thickBot="1" x14ac:dyDescent="0.3"/>
    <row r="3673" spans="2:5" ht="36" x14ac:dyDescent="0.25">
      <c r="B3673" s="61" t="s">
        <v>420</v>
      </c>
      <c r="C3673" s="62" t="s">
        <v>658</v>
      </c>
      <c r="D3673" s="62" t="s">
        <v>659</v>
      </c>
      <c r="E3673" s="63" t="s">
        <v>613</v>
      </c>
    </row>
    <row r="3674" spans="2:5" x14ac:dyDescent="0.25">
      <c r="B3674" s="35" t="s">
        <v>108</v>
      </c>
      <c r="C3674" s="39">
        <v>1125113.3638867931</v>
      </c>
      <c r="D3674" s="47">
        <v>0.17604517879026604</v>
      </c>
      <c r="E3674" s="36">
        <v>2.2800000000000001E-2</v>
      </c>
    </row>
    <row r="3675" spans="2:5" x14ac:dyDescent="0.25">
      <c r="B3675" s="35" t="s">
        <v>109</v>
      </c>
      <c r="C3675" s="39">
        <v>4771161.9016277371</v>
      </c>
      <c r="D3675" s="47">
        <v>0.74653815070485108</v>
      </c>
      <c r="E3675" s="36">
        <v>6.0000000000000001E-3</v>
      </c>
    </row>
    <row r="3676" spans="2:5" x14ac:dyDescent="0.25">
      <c r="B3676" s="35" t="s">
        <v>1</v>
      </c>
      <c r="C3676" s="39">
        <v>494773.73462431983</v>
      </c>
      <c r="D3676" s="47">
        <v>7.7416670504884461E-2</v>
      </c>
      <c r="E3676" s="36">
        <v>3.49E-2</v>
      </c>
    </row>
    <row r="3677" spans="2:5" ht="15.75" thickBot="1" x14ac:dyDescent="0.3">
      <c r="B3677" s="37" t="s">
        <v>17</v>
      </c>
      <c r="C3677" s="49">
        <v>6391048.9999999842</v>
      </c>
      <c r="D3677" s="55">
        <v>1</v>
      </c>
      <c r="E3677" s="38">
        <v>0</v>
      </c>
    </row>
    <row r="3678" spans="2:5" x14ac:dyDescent="0.25">
      <c r="B3678" s="15"/>
      <c r="C3678" s="19"/>
      <c r="D3678" s="18"/>
      <c r="E3678" s="30"/>
    </row>
    <row r="3679" spans="2:5" x14ac:dyDescent="0.25">
      <c r="B3679" s="15"/>
      <c r="C3679" s="19"/>
      <c r="D3679" s="18"/>
      <c r="E3679" s="30"/>
    </row>
    <row r="3680" spans="2:5" x14ac:dyDescent="0.25">
      <c r="B3680" s="15"/>
      <c r="C3680" s="19"/>
      <c r="D3680" s="18"/>
      <c r="E3680" s="30"/>
    </row>
    <row r="3681" spans="2:11" x14ac:dyDescent="0.25">
      <c r="B3681" s="15"/>
      <c r="C3681" s="19"/>
      <c r="D3681" s="18"/>
      <c r="E3681" s="30"/>
    </row>
    <row r="3682" spans="2:11" x14ac:dyDescent="0.25">
      <c r="B3682" s="15"/>
      <c r="C3682" s="19"/>
      <c r="D3682" s="18"/>
      <c r="E3682" s="30"/>
    </row>
    <row r="3683" spans="2:11" x14ac:dyDescent="0.25">
      <c r="B3683" s="15"/>
      <c r="C3683" s="19"/>
      <c r="D3683" s="18"/>
      <c r="E3683" s="30"/>
    </row>
    <row r="3684" spans="2:11" x14ac:dyDescent="0.25">
      <c r="B3684" s="15"/>
      <c r="C3684" s="19"/>
      <c r="D3684" s="18"/>
      <c r="E3684" s="30"/>
    </row>
    <row r="3685" spans="2:11" x14ac:dyDescent="0.25">
      <c r="B3685" s="15"/>
      <c r="C3685" s="19"/>
      <c r="D3685" s="18"/>
      <c r="E3685" s="30"/>
    </row>
    <row r="3686" spans="2:11" x14ac:dyDescent="0.25">
      <c r="B3686" s="15"/>
      <c r="C3686" s="19"/>
      <c r="D3686" s="18"/>
      <c r="E3686" s="30"/>
    </row>
    <row r="3687" spans="2:11" x14ac:dyDescent="0.25">
      <c r="B3687" s="15"/>
      <c r="C3687" s="19"/>
      <c r="D3687" s="18"/>
      <c r="E3687" s="30"/>
    </row>
    <row r="3689" spans="2:11" ht="15.75" thickBot="1" x14ac:dyDescent="0.3"/>
    <row r="3690" spans="2:11" ht="60" x14ac:dyDescent="0.25">
      <c r="B3690" s="61" t="s">
        <v>421</v>
      </c>
      <c r="C3690" s="62" t="s">
        <v>658</v>
      </c>
      <c r="D3690" s="62" t="s">
        <v>659</v>
      </c>
      <c r="E3690" s="63" t="s">
        <v>613</v>
      </c>
    </row>
    <row r="3691" spans="2:11" x14ac:dyDescent="0.25">
      <c r="B3691" s="35" t="s">
        <v>422</v>
      </c>
      <c r="C3691" s="39">
        <v>901308.081123312</v>
      </c>
      <c r="D3691" s="47">
        <v>0.14102662663104787</v>
      </c>
      <c r="E3691" s="36">
        <v>2.5600000000000001E-2</v>
      </c>
    </row>
    <row r="3692" spans="2:11" x14ac:dyDescent="0.25">
      <c r="B3692" s="35" t="s">
        <v>109</v>
      </c>
      <c r="C3692" s="39">
        <v>5476063.5289797075</v>
      </c>
      <c r="D3692" s="47">
        <v>0.85683328806597248</v>
      </c>
      <c r="E3692" s="36">
        <v>4.1999999999999997E-3</v>
      </c>
    </row>
    <row r="3693" spans="2:11" x14ac:dyDescent="0.25">
      <c r="B3693" s="35" t="s">
        <v>1</v>
      </c>
      <c r="C3693" s="39">
        <v>13677.390035852999</v>
      </c>
      <c r="D3693" s="47">
        <v>2.1400853029848264E-3</v>
      </c>
      <c r="E3693" s="36">
        <v>0.21679999999999999</v>
      </c>
    </row>
    <row r="3694" spans="2:11" ht="15.75" thickBot="1" x14ac:dyDescent="0.3">
      <c r="B3694" s="37" t="s">
        <v>17</v>
      </c>
      <c r="C3694" s="49">
        <v>6391048.9999999842</v>
      </c>
      <c r="D3694" s="55">
        <v>1</v>
      </c>
      <c r="E3694" s="38">
        <v>0</v>
      </c>
      <c r="G3694" s="12"/>
      <c r="H3694" s="7"/>
      <c r="I3694" s="9"/>
      <c r="J3694" s="9"/>
      <c r="K3694" s="10"/>
    </row>
    <row r="3695" spans="2:11" x14ac:dyDescent="0.25">
      <c r="B3695" s="15"/>
      <c r="C3695" s="19"/>
      <c r="D3695" s="18"/>
      <c r="E3695" s="30"/>
    </row>
    <row r="3696" spans="2:11" x14ac:dyDescent="0.25">
      <c r="B3696" s="15"/>
      <c r="C3696" s="19"/>
      <c r="D3696" s="18"/>
      <c r="E3696" s="30"/>
    </row>
    <row r="3697" spans="2:11" x14ac:dyDescent="0.25">
      <c r="B3697" s="15"/>
      <c r="C3697" s="19"/>
      <c r="D3697" s="18"/>
      <c r="E3697" s="30"/>
    </row>
    <row r="3698" spans="2:11" x14ac:dyDescent="0.25">
      <c r="B3698" s="15"/>
      <c r="C3698" s="19"/>
      <c r="D3698" s="18"/>
      <c r="E3698" s="30"/>
    </row>
    <row r="3699" spans="2:11" x14ac:dyDescent="0.25">
      <c r="B3699" s="15"/>
      <c r="C3699" s="19"/>
      <c r="D3699" s="18"/>
      <c r="E3699" s="30"/>
    </row>
    <row r="3700" spans="2:11" x14ac:dyDescent="0.25">
      <c r="B3700" s="15"/>
      <c r="C3700" s="19"/>
      <c r="D3700" s="18"/>
      <c r="E3700" s="30"/>
    </row>
    <row r="3701" spans="2:11" x14ac:dyDescent="0.25">
      <c r="B3701" s="15"/>
      <c r="C3701" s="19"/>
      <c r="D3701" s="18"/>
      <c r="E3701" s="30"/>
    </row>
    <row r="3702" spans="2:11" x14ac:dyDescent="0.25">
      <c r="B3702" s="15"/>
      <c r="C3702" s="19"/>
      <c r="D3702" s="18"/>
      <c r="E3702" s="30"/>
    </row>
    <row r="3703" spans="2:11" x14ac:dyDescent="0.25">
      <c r="B3703" s="15"/>
      <c r="C3703" s="19"/>
      <c r="D3703" s="18"/>
      <c r="E3703" s="30"/>
    </row>
    <row r="3704" spans="2:11" x14ac:dyDescent="0.25">
      <c r="B3704" s="15"/>
      <c r="C3704" s="19"/>
      <c r="D3704" s="18"/>
      <c r="E3704" s="30"/>
    </row>
    <row r="3706" spans="2:11" ht="15.75" thickBot="1" x14ac:dyDescent="0.3"/>
    <row r="3707" spans="2:11" ht="36" x14ac:dyDescent="0.25">
      <c r="B3707" s="61" t="s">
        <v>423</v>
      </c>
      <c r="C3707" s="62" t="s">
        <v>658</v>
      </c>
      <c r="D3707" s="62" t="s">
        <v>659</v>
      </c>
      <c r="E3707" s="63" t="s">
        <v>613</v>
      </c>
    </row>
    <row r="3708" spans="2:11" ht="15.75" customHeight="1" x14ac:dyDescent="0.25">
      <c r="B3708" s="35" t="s">
        <v>409</v>
      </c>
      <c r="C3708" s="39">
        <v>561776.48311480891</v>
      </c>
      <c r="D3708" s="47">
        <v>8.7900512592315405E-2</v>
      </c>
      <c r="E3708" s="36">
        <v>3.4500000000000003E-2</v>
      </c>
      <c r="G3708" s="69"/>
      <c r="H3708" s="5"/>
      <c r="I3708" s="5"/>
      <c r="J3708" s="5"/>
      <c r="K3708" s="14"/>
    </row>
    <row r="3709" spans="2:11" x14ac:dyDescent="0.25">
      <c r="B3709" s="35" t="s">
        <v>412</v>
      </c>
      <c r="C3709" s="39">
        <v>1081172.5567765255</v>
      </c>
      <c r="D3709" s="47">
        <v>0.16916981183418214</v>
      </c>
      <c r="E3709" s="36">
        <v>2.3699999999999999E-2</v>
      </c>
      <c r="G3709" s="69"/>
      <c r="H3709" s="5"/>
      <c r="I3709" s="5"/>
      <c r="J3709" s="5"/>
      <c r="K3709" s="14"/>
    </row>
    <row r="3710" spans="2:11" x14ac:dyDescent="0.25">
      <c r="B3710" s="35" t="s">
        <v>425</v>
      </c>
      <c r="C3710" s="39">
        <v>1338480.7781432404</v>
      </c>
      <c r="D3710" s="47">
        <v>0.20943052981038998</v>
      </c>
      <c r="E3710" s="36">
        <v>2.0500000000000001E-2</v>
      </c>
      <c r="G3710" s="69"/>
      <c r="H3710" s="5"/>
      <c r="I3710" s="5"/>
      <c r="J3710" s="5"/>
      <c r="K3710" s="14"/>
    </row>
    <row r="3711" spans="2:11" x14ac:dyDescent="0.25">
      <c r="B3711" s="35" t="s">
        <v>426</v>
      </c>
      <c r="C3711" s="39">
        <v>680306.64540440135</v>
      </c>
      <c r="D3711" s="47">
        <v>0.10644678915614984</v>
      </c>
      <c r="E3711" s="36">
        <v>0.03</v>
      </c>
      <c r="K3711" s="14"/>
    </row>
    <row r="3712" spans="2:11" x14ac:dyDescent="0.25">
      <c r="B3712" s="35" t="s">
        <v>427</v>
      </c>
      <c r="C3712" s="39">
        <v>131882.10104005304</v>
      </c>
      <c r="D3712" s="47">
        <v>2.0635438882910771E-2</v>
      </c>
      <c r="E3712" s="36">
        <v>7.5300000000000006E-2</v>
      </c>
      <c r="K3712" s="14"/>
    </row>
    <row r="3713" spans="2:11" x14ac:dyDescent="0.25">
      <c r="B3713" s="35" t="s">
        <v>428</v>
      </c>
      <c r="C3713" s="39">
        <v>782850.41407381219</v>
      </c>
      <c r="D3713" s="47">
        <v>0.12249169331307043</v>
      </c>
      <c r="E3713" s="36">
        <v>2.8199999999999999E-2</v>
      </c>
      <c r="K3713" s="14"/>
    </row>
    <row r="3714" spans="2:11" x14ac:dyDescent="0.25">
      <c r="B3714" s="35" t="s">
        <v>429</v>
      </c>
      <c r="C3714" s="39">
        <v>38958.905361119992</v>
      </c>
      <c r="D3714" s="47">
        <v>6.0958545866685813E-3</v>
      </c>
      <c r="E3714" s="36">
        <v>0.127</v>
      </c>
      <c r="K3714" s="14"/>
    </row>
    <row r="3715" spans="2:11" x14ac:dyDescent="0.25">
      <c r="B3715" s="35" t="s">
        <v>424</v>
      </c>
      <c r="C3715" s="39">
        <v>26464.638290199997</v>
      </c>
      <c r="D3715" s="47">
        <v>4.1408911572458724E-3</v>
      </c>
      <c r="E3715" s="36">
        <v>0.16239999999999999</v>
      </c>
      <c r="G3715" s="69"/>
      <c r="H3715" s="5"/>
      <c r="I3715" s="5"/>
      <c r="J3715" s="5"/>
      <c r="K3715" s="14"/>
    </row>
    <row r="3716" spans="2:11" x14ac:dyDescent="0.25">
      <c r="B3716" s="35" t="s">
        <v>268</v>
      </c>
      <c r="C3716" s="39">
        <v>847848.39681129041</v>
      </c>
      <c r="D3716" s="47">
        <v>0.13266185203600719</v>
      </c>
      <c r="E3716" s="36">
        <v>2.5399999999999999E-2</v>
      </c>
      <c r="G3716" s="69"/>
      <c r="H3716" s="5"/>
      <c r="I3716" s="5"/>
      <c r="J3716" s="5"/>
      <c r="K3716" s="14"/>
    </row>
    <row r="3717" spans="2:11" x14ac:dyDescent="0.25">
      <c r="B3717" s="35" t="s">
        <v>5</v>
      </c>
      <c r="C3717" s="39">
        <v>901308.081123312</v>
      </c>
      <c r="D3717" s="47">
        <v>0.14102662663104787</v>
      </c>
      <c r="E3717" s="36">
        <v>2.5600000000000001E-2</v>
      </c>
      <c r="G3717" s="69"/>
      <c r="H3717" s="5"/>
      <c r="I3717" s="5"/>
      <c r="J3717" s="5"/>
      <c r="K3717" s="14"/>
    </row>
    <row r="3718" spans="2:11" ht="15.75" thickBot="1" x14ac:dyDescent="0.3">
      <c r="B3718" s="37" t="s">
        <v>17</v>
      </c>
      <c r="C3718" s="49">
        <f>SUM(C3708:C3717)</f>
        <v>6391049.0001387633</v>
      </c>
      <c r="D3718" s="55">
        <v>1</v>
      </c>
      <c r="E3718" s="38">
        <v>0</v>
      </c>
      <c r="G3718" s="69"/>
      <c r="H3718" s="5"/>
      <c r="I3718" s="5"/>
      <c r="J3718" s="5"/>
      <c r="K3718" s="14"/>
    </row>
    <row r="3719" spans="2:11" x14ac:dyDescent="0.25">
      <c r="B3719" s="15"/>
      <c r="C3719" s="23"/>
      <c r="D3719" s="31"/>
      <c r="E3719" s="30"/>
      <c r="G3719" s="69"/>
      <c r="H3719" s="5"/>
      <c r="I3719" s="5"/>
      <c r="J3719" s="5"/>
      <c r="K3719" s="14"/>
    </row>
    <row r="3720" spans="2:11" x14ac:dyDescent="0.25">
      <c r="B3720" s="15"/>
      <c r="C3720" s="23"/>
      <c r="D3720" s="31"/>
      <c r="E3720" s="30"/>
      <c r="G3720" s="69"/>
      <c r="H3720" s="5"/>
      <c r="I3720" s="5"/>
      <c r="J3720" s="5"/>
      <c r="K3720" s="14"/>
    </row>
    <row r="3721" spans="2:11" x14ac:dyDescent="0.25">
      <c r="B3721" s="15"/>
      <c r="C3721" s="23"/>
      <c r="D3721" s="31"/>
      <c r="E3721" s="30"/>
      <c r="G3721" s="69"/>
      <c r="H3721" s="5"/>
      <c r="I3721" s="5"/>
      <c r="J3721" s="5"/>
      <c r="K3721" s="14"/>
    </row>
    <row r="3722" spans="2:11" x14ac:dyDescent="0.25">
      <c r="B3722" s="15"/>
      <c r="C3722" s="23"/>
      <c r="D3722" s="31"/>
      <c r="E3722" s="30"/>
      <c r="G3722" s="69"/>
      <c r="H3722" s="5"/>
      <c r="I3722" s="5"/>
      <c r="J3722" s="5"/>
      <c r="K3722" s="14"/>
    </row>
    <row r="3723" spans="2:11" x14ac:dyDescent="0.25">
      <c r="B3723" s="15"/>
      <c r="C3723" s="23"/>
      <c r="D3723" s="31"/>
      <c r="E3723" s="30"/>
      <c r="G3723" s="69"/>
      <c r="H3723" s="5"/>
      <c r="I3723" s="5"/>
      <c r="J3723" s="5"/>
      <c r="K3723" s="14"/>
    </row>
    <row r="3724" spans="2:11" x14ac:dyDescent="0.25">
      <c r="B3724" s="15"/>
      <c r="C3724" s="23"/>
      <c r="D3724" s="31"/>
      <c r="E3724" s="30"/>
      <c r="G3724" s="69"/>
      <c r="H3724" s="5"/>
      <c r="I3724" s="5"/>
      <c r="J3724" s="5"/>
      <c r="K3724" s="14"/>
    </row>
    <row r="3725" spans="2:11" x14ac:dyDescent="0.25">
      <c r="B3725" s="15"/>
      <c r="C3725" s="23"/>
      <c r="D3725" s="31"/>
      <c r="E3725" s="30"/>
      <c r="G3725" s="69"/>
      <c r="H3725" s="5"/>
      <c r="I3725" s="5"/>
      <c r="J3725" s="5"/>
      <c r="K3725" s="14"/>
    </row>
    <row r="3726" spans="2:11" x14ac:dyDescent="0.25">
      <c r="B3726" s="15"/>
      <c r="C3726" s="23"/>
      <c r="D3726" s="31"/>
      <c r="E3726" s="30"/>
      <c r="G3726" s="69"/>
      <c r="H3726" s="5"/>
      <c r="I3726" s="5"/>
      <c r="J3726" s="5"/>
      <c r="K3726" s="14"/>
    </row>
    <row r="3727" spans="2:11" x14ac:dyDescent="0.25">
      <c r="B3727" s="15"/>
      <c r="C3727" s="23"/>
      <c r="D3727" s="31"/>
      <c r="E3727" s="30"/>
      <c r="G3727" s="69"/>
      <c r="H3727" s="5"/>
      <c r="I3727" s="5"/>
      <c r="J3727" s="5"/>
      <c r="K3727" s="14"/>
    </row>
    <row r="3728" spans="2:11" x14ac:dyDescent="0.25">
      <c r="G3728" s="69"/>
      <c r="H3728" s="5"/>
      <c r="I3728" s="5"/>
      <c r="J3728" s="5"/>
      <c r="K3728" s="5"/>
    </row>
    <row r="3729" spans="2:11" ht="15.75" thickBot="1" x14ac:dyDescent="0.3"/>
    <row r="3730" spans="2:11" ht="24" x14ac:dyDescent="0.25">
      <c r="B3730" s="61" t="s">
        <v>430</v>
      </c>
      <c r="C3730" s="62" t="s">
        <v>658</v>
      </c>
      <c r="D3730" s="62" t="s">
        <v>659</v>
      </c>
      <c r="E3730" s="63" t="s">
        <v>613</v>
      </c>
    </row>
    <row r="3731" spans="2:11" x14ac:dyDescent="0.25">
      <c r="B3731" s="35" t="s">
        <v>108</v>
      </c>
      <c r="C3731" s="39">
        <v>6244852.4049592083</v>
      </c>
      <c r="D3731" s="47">
        <v>0.97712478887637144</v>
      </c>
      <c r="E3731" s="36">
        <v>1.5E-3</v>
      </c>
    </row>
    <row r="3732" spans="2:11" x14ac:dyDescent="0.25">
      <c r="B3732" s="35" t="s">
        <v>109</v>
      </c>
      <c r="C3732" s="39">
        <v>140088.18241082595</v>
      </c>
      <c r="D3732" s="47">
        <v>2.1919434885850922E-2</v>
      </c>
      <c r="E3732" s="36">
        <v>6.7299999999999999E-2</v>
      </c>
    </row>
    <row r="3733" spans="2:11" x14ac:dyDescent="0.25">
      <c r="B3733" s="35" t="s">
        <v>1</v>
      </c>
      <c r="C3733" s="39">
        <v>6108.4127688199997</v>
      </c>
      <c r="D3733" s="47">
        <v>9.5577623777994827E-4</v>
      </c>
      <c r="E3733" s="36">
        <v>0.3039</v>
      </c>
    </row>
    <row r="3734" spans="2:11" ht="15.75" thickBot="1" x14ac:dyDescent="0.3">
      <c r="B3734" s="37" t="s">
        <v>17</v>
      </c>
      <c r="C3734" s="49">
        <v>6391048.9999999842</v>
      </c>
      <c r="D3734" s="55">
        <v>1</v>
      </c>
      <c r="E3734" s="38">
        <v>0</v>
      </c>
    </row>
    <row r="3735" spans="2:11" x14ac:dyDescent="0.25">
      <c r="B3735" s="15"/>
      <c r="C3735" s="23"/>
      <c r="D3735" s="31"/>
      <c r="E3735" s="30"/>
      <c r="G3735" s="69"/>
      <c r="H3735" s="5"/>
      <c r="I3735" s="5"/>
      <c r="J3735" s="5"/>
      <c r="K3735" s="14"/>
    </row>
    <row r="3736" spans="2:11" x14ac:dyDescent="0.25">
      <c r="B3736" s="15"/>
      <c r="C3736" s="23"/>
      <c r="D3736" s="31"/>
      <c r="E3736" s="30"/>
      <c r="G3736" s="69"/>
      <c r="H3736" s="5"/>
      <c r="I3736" s="5"/>
      <c r="J3736" s="5"/>
      <c r="K3736" s="14"/>
    </row>
    <row r="3737" spans="2:11" x14ac:dyDescent="0.25">
      <c r="B3737" s="15"/>
      <c r="C3737" s="23"/>
      <c r="D3737" s="31"/>
      <c r="E3737" s="30"/>
      <c r="G3737" s="69"/>
      <c r="H3737" s="5"/>
      <c r="I3737" s="5"/>
      <c r="J3737" s="5"/>
      <c r="K3737" s="14"/>
    </row>
    <row r="3738" spans="2:11" x14ac:dyDescent="0.25">
      <c r="B3738" s="15"/>
      <c r="C3738" s="23"/>
      <c r="D3738" s="31"/>
      <c r="E3738" s="30"/>
      <c r="G3738" s="69"/>
      <c r="H3738" s="5"/>
      <c r="I3738" s="5"/>
      <c r="J3738" s="5"/>
      <c r="K3738" s="14"/>
    </row>
    <row r="3739" spans="2:11" x14ac:dyDescent="0.25">
      <c r="B3739" s="15"/>
      <c r="C3739" s="23"/>
      <c r="D3739" s="31"/>
      <c r="E3739" s="30"/>
      <c r="G3739" s="69"/>
      <c r="H3739" s="5"/>
      <c r="I3739" s="5"/>
      <c r="J3739" s="5"/>
      <c r="K3739" s="14"/>
    </row>
    <row r="3740" spans="2:11" x14ac:dyDescent="0.25">
      <c r="B3740" s="15"/>
      <c r="C3740" s="23"/>
      <c r="D3740" s="31"/>
      <c r="E3740" s="30"/>
      <c r="G3740" s="69"/>
      <c r="H3740" s="5"/>
      <c r="I3740" s="5"/>
      <c r="J3740" s="5"/>
      <c r="K3740" s="14"/>
    </row>
    <row r="3741" spans="2:11" x14ac:dyDescent="0.25">
      <c r="B3741" s="15"/>
      <c r="C3741" s="23"/>
      <c r="D3741" s="31"/>
      <c r="E3741" s="30"/>
      <c r="G3741" s="69"/>
      <c r="H3741" s="5"/>
      <c r="I3741" s="5"/>
      <c r="J3741" s="5"/>
      <c r="K3741" s="14"/>
    </row>
    <row r="3742" spans="2:11" x14ac:dyDescent="0.25">
      <c r="B3742" s="15"/>
      <c r="C3742" s="23"/>
      <c r="D3742" s="31"/>
      <c r="E3742" s="30"/>
      <c r="G3742" s="69"/>
      <c r="H3742" s="5"/>
      <c r="I3742" s="5"/>
      <c r="J3742" s="5"/>
      <c r="K3742" s="14"/>
    </row>
    <row r="3743" spans="2:11" x14ac:dyDescent="0.25">
      <c r="B3743" s="15"/>
      <c r="C3743" s="23"/>
      <c r="D3743" s="31"/>
      <c r="E3743" s="30"/>
      <c r="G3743" s="69"/>
      <c r="H3743" s="5"/>
      <c r="I3743" s="5"/>
      <c r="J3743" s="5"/>
      <c r="K3743" s="14"/>
    </row>
    <row r="3744" spans="2:11" x14ac:dyDescent="0.25">
      <c r="G3744" s="69"/>
      <c r="H3744" s="5"/>
      <c r="I3744" s="5"/>
      <c r="J3744" s="5"/>
      <c r="K3744" s="5"/>
    </row>
    <row r="3745" spans="2:11" ht="15.75" thickBot="1" x14ac:dyDescent="0.3"/>
    <row r="3746" spans="2:11" ht="36" x14ac:dyDescent="0.25">
      <c r="B3746" s="61" t="s">
        <v>431</v>
      </c>
      <c r="C3746" s="62" t="s">
        <v>658</v>
      </c>
      <c r="D3746" s="62" t="s">
        <v>659</v>
      </c>
      <c r="E3746" s="63" t="s">
        <v>613</v>
      </c>
    </row>
    <row r="3747" spans="2:11" ht="15" customHeight="1" x14ac:dyDescent="0.25">
      <c r="B3747" s="35" t="s">
        <v>108</v>
      </c>
      <c r="C3747" s="39">
        <v>4674990.3818544466</v>
      </c>
      <c r="D3747" s="47">
        <v>0.73149030491753175</v>
      </c>
      <c r="E3747" s="36">
        <v>6.3E-3</v>
      </c>
    </row>
    <row r="3748" spans="2:11" x14ac:dyDescent="0.25">
      <c r="B3748" s="35" t="s">
        <v>109</v>
      </c>
      <c r="C3748" s="39">
        <v>1536462.4647431199</v>
      </c>
      <c r="D3748" s="47">
        <v>0.24040849392795172</v>
      </c>
      <c r="E3748" s="36">
        <v>1.8599999999999998E-2</v>
      </c>
    </row>
    <row r="3749" spans="2:11" x14ac:dyDescent="0.25">
      <c r="B3749" s="35" t="s">
        <v>1</v>
      </c>
      <c r="C3749" s="39">
        <v>39507.971130479011</v>
      </c>
      <c r="D3749" s="47">
        <v>6.1817662686705632E-3</v>
      </c>
      <c r="E3749" s="36">
        <v>0.1381</v>
      </c>
    </row>
    <row r="3750" spans="2:11" x14ac:dyDescent="0.25">
      <c r="B3750" s="43" t="s">
        <v>5</v>
      </c>
      <c r="C3750" s="44">
        <v>140088.18241082595</v>
      </c>
      <c r="D3750" s="45">
        <v>2.1919434885850922E-2</v>
      </c>
      <c r="E3750" s="46">
        <v>6.7299999999999999E-2</v>
      </c>
    </row>
    <row r="3751" spans="2:11" ht="15.75" thickBot="1" x14ac:dyDescent="0.3">
      <c r="B3751" s="48" t="s">
        <v>17</v>
      </c>
      <c r="C3751" s="49">
        <v>6391048.9999999842</v>
      </c>
      <c r="D3751" s="50">
        <v>1</v>
      </c>
      <c r="E3751" s="51">
        <v>0</v>
      </c>
    </row>
    <row r="3752" spans="2:11" x14ac:dyDescent="0.25">
      <c r="B3752" s="15"/>
      <c r="C3752" s="23"/>
      <c r="D3752" s="31"/>
      <c r="E3752" s="30"/>
      <c r="G3752" s="69"/>
      <c r="H3752" s="5"/>
      <c r="I3752" s="5"/>
      <c r="J3752" s="5"/>
      <c r="K3752" s="14"/>
    </row>
    <row r="3753" spans="2:11" x14ac:dyDescent="0.25">
      <c r="B3753" s="15"/>
      <c r="C3753" s="23"/>
      <c r="D3753" s="31"/>
      <c r="E3753" s="30"/>
      <c r="G3753" s="69"/>
      <c r="H3753" s="5"/>
      <c r="I3753" s="5"/>
      <c r="J3753" s="5"/>
      <c r="K3753" s="14"/>
    </row>
    <row r="3754" spans="2:11" x14ac:dyDescent="0.25">
      <c r="B3754" s="15"/>
      <c r="C3754" s="23"/>
      <c r="D3754" s="31"/>
      <c r="E3754" s="30"/>
      <c r="G3754" s="69"/>
      <c r="H3754" s="5"/>
      <c r="I3754" s="5"/>
      <c r="J3754" s="5"/>
      <c r="K3754" s="14"/>
    </row>
    <row r="3755" spans="2:11" x14ac:dyDescent="0.25">
      <c r="B3755" s="15"/>
      <c r="C3755" s="23"/>
      <c r="D3755" s="31"/>
      <c r="E3755" s="30"/>
      <c r="G3755" s="69"/>
      <c r="H3755" s="5"/>
      <c r="I3755" s="5"/>
      <c r="J3755" s="5"/>
      <c r="K3755" s="14"/>
    </row>
    <row r="3756" spans="2:11" x14ac:dyDescent="0.25">
      <c r="B3756" s="15"/>
      <c r="C3756" s="23"/>
      <c r="D3756" s="31"/>
      <c r="E3756" s="30"/>
      <c r="G3756" s="69"/>
      <c r="H3756" s="5"/>
      <c r="I3756" s="5"/>
      <c r="J3756" s="5"/>
      <c r="K3756" s="14"/>
    </row>
    <row r="3757" spans="2:11" x14ac:dyDescent="0.25">
      <c r="B3757" s="15"/>
      <c r="C3757" s="23"/>
      <c r="D3757" s="31"/>
      <c r="E3757" s="30"/>
      <c r="G3757" s="69"/>
      <c r="H3757" s="5"/>
      <c r="I3757" s="5"/>
      <c r="J3757" s="5"/>
      <c r="K3757" s="14"/>
    </row>
    <row r="3758" spans="2:11" x14ac:dyDescent="0.25">
      <c r="B3758" s="15"/>
      <c r="C3758" s="23"/>
      <c r="D3758" s="31"/>
      <c r="E3758" s="30"/>
      <c r="G3758" s="69"/>
      <c r="H3758" s="5"/>
      <c r="I3758" s="5"/>
      <c r="J3758" s="5"/>
      <c r="K3758" s="14"/>
    </row>
    <row r="3759" spans="2:11" x14ac:dyDescent="0.25">
      <c r="B3759" s="15"/>
      <c r="C3759" s="23"/>
      <c r="D3759" s="31"/>
      <c r="E3759" s="30"/>
      <c r="G3759" s="69"/>
      <c r="H3759" s="5"/>
      <c r="I3759" s="5"/>
      <c r="J3759" s="5"/>
      <c r="K3759" s="14"/>
    </row>
    <row r="3760" spans="2:11" x14ac:dyDescent="0.25">
      <c r="B3760" s="15"/>
      <c r="C3760" s="23"/>
      <c r="D3760" s="31"/>
      <c r="E3760" s="30"/>
      <c r="G3760" s="69"/>
      <c r="H3760" s="5"/>
      <c r="I3760" s="5"/>
      <c r="J3760" s="5"/>
      <c r="K3760" s="14"/>
    </row>
    <row r="3761" spans="2:11" x14ac:dyDescent="0.25">
      <c r="G3761" s="69"/>
      <c r="H3761" s="5"/>
      <c r="I3761" s="5"/>
      <c r="J3761" s="5"/>
      <c r="K3761" s="5"/>
    </row>
    <row r="3762" spans="2:11" ht="15.75" thickBot="1" x14ac:dyDescent="0.3"/>
    <row r="3763" spans="2:11" ht="24" x14ac:dyDescent="0.25">
      <c r="B3763" s="61" t="s">
        <v>432</v>
      </c>
      <c r="C3763" s="62" t="s">
        <v>658</v>
      </c>
      <c r="D3763" s="62" t="s">
        <v>659</v>
      </c>
      <c r="E3763" s="63" t="s">
        <v>613</v>
      </c>
    </row>
    <row r="3764" spans="2:11" x14ac:dyDescent="0.25">
      <c r="B3764" s="35" t="s">
        <v>412</v>
      </c>
      <c r="C3764" s="39">
        <v>485350.22196075442</v>
      </c>
      <c r="D3764" s="47">
        <v>7.5942184444245484E-2</v>
      </c>
      <c r="E3764" s="36">
        <v>4.1000000000000002E-2</v>
      </c>
    </row>
    <row r="3765" spans="2:11" x14ac:dyDescent="0.25">
      <c r="B3765" s="35" t="s">
        <v>433</v>
      </c>
      <c r="C3765" s="39">
        <v>91444.45925906302</v>
      </c>
      <c r="D3765" s="47">
        <v>1.4308208129381651E-2</v>
      </c>
      <c r="E3765" s="36">
        <v>8.8300000000000003E-2</v>
      </c>
    </row>
    <row r="3766" spans="2:11" x14ac:dyDescent="0.25">
      <c r="B3766" s="35" t="s">
        <v>409</v>
      </c>
      <c r="C3766" s="39">
        <v>226824.91348024303</v>
      </c>
      <c r="D3766" s="47">
        <v>3.5491030263625808E-2</v>
      </c>
      <c r="E3766" s="36">
        <v>5.8099999999999999E-2</v>
      </c>
    </row>
    <row r="3767" spans="2:11" x14ac:dyDescent="0.25">
      <c r="B3767" s="35" t="s">
        <v>434</v>
      </c>
      <c r="C3767" s="39">
        <v>491193.61342296132</v>
      </c>
      <c r="D3767" s="47">
        <v>7.6856493106576176E-2</v>
      </c>
      <c r="E3767" s="36">
        <v>3.8899999999999997E-2</v>
      </c>
    </row>
    <row r="3768" spans="2:11" x14ac:dyDescent="0.25">
      <c r="B3768" s="35" t="s">
        <v>435</v>
      </c>
      <c r="C3768" s="39">
        <v>102474.34518003801</v>
      </c>
      <c r="D3768" s="47">
        <v>1.6034041544324234E-2</v>
      </c>
      <c r="E3768" s="36">
        <v>7.7600000000000002E-2</v>
      </c>
    </row>
    <row r="3769" spans="2:11" x14ac:dyDescent="0.25">
      <c r="B3769" s="43" t="s">
        <v>436</v>
      </c>
      <c r="C3769" s="44">
        <v>29398.387437712994</v>
      </c>
      <c r="D3769" s="45">
        <v>4.5999314724506635E-3</v>
      </c>
      <c r="E3769" s="46">
        <v>0.16500000000000001</v>
      </c>
    </row>
    <row r="3770" spans="2:11" x14ac:dyDescent="0.25">
      <c r="B3770" s="35" t="s">
        <v>256</v>
      </c>
      <c r="C3770" s="39">
        <v>7614.5702752199995</v>
      </c>
      <c r="D3770" s="47">
        <v>1.1914429501408267E-3</v>
      </c>
      <c r="E3770" s="36">
        <v>0.3175</v>
      </c>
    </row>
    <row r="3771" spans="2:11" x14ac:dyDescent="0.25">
      <c r="B3771" s="35" t="s">
        <v>268</v>
      </c>
      <c r="C3771" s="39">
        <v>80298.534589278002</v>
      </c>
      <c r="D3771" s="47">
        <v>1.2564218266443206E-2</v>
      </c>
      <c r="E3771" s="36">
        <v>9.7199999999999995E-2</v>
      </c>
    </row>
    <row r="3772" spans="2:11" x14ac:dyDescent="0.25">
      <c r="B3772" s="35" t="s">
        <v>5</v>
      </c>
      <c r="C3772" s="39">
        <v>4876449.9545335881</v>
      </c>
      <c r="D3772" s="47">
        <v>0.76301244982281491</v>
      </c>
      <c r="E3772" s="36">
        <v>5.7999999999999996E-3</v>
      </c>
    </row>
    <row r="3773" spans="2:11" ht="15.75" thickBot="1" x14ac:dyDescent="0.3">
      <c r="B3773" s="48" t="s">
        <v>17</v>
      </c>
      <c r="C3773" s="49">
        <f>SUM(C3764:C3772)</f>
        <v>6391049.0001388593</v>
      </c>
      <c r="D3773" s="50">
        <v>1</v>
      </c>
      <c r="E3773" s="51">
        <v>0</v>
      </c>
    </row>
    <row r="3774" spans="2:11" x14ac:dyDescent="0.25">
      <c r="B3774" s="15"/>
      <c r="C3774" s="19"/>
      <c r="D3774" s="32"/>
      <c r="E3774" s="30"/>
    </row>
    <row r="3775" spans="2:11" x14ac:dyDescent="0.25">
      <c r="B3775" s="15"/>
      <c r="C3775" s="19"/>
      <c r="D3775" s="32"/>
      <c r="E3775" s="30"/>
    </row>
    <row r="3776" spans="2:11" x14ac:dyDescent="0.25">
      <c r="B3776" s="15"/>
      <c r="C3776" s="19"/>
      <c r="D3776" s="32"/>
      <c r="E3776" s="30"/>
    </row>
    <row r="3777" spans="2:5" x14ac:dyDescent="0.25">
      <c r="B3777" s="15"/>
      <c r="C3777" s="19"/>
      <c r="D3777" s="32"/>
      <c r="E3777" s="30"/>
    </row>
    <row r="3778" spans="2:5" x14ac:dyDescent="0.25">
      <c r="B3778" s="15"/>
      <c r="C3778" s="19"/>
      <c r="D3778" s="32"/>
      <c r="E3778" s="30"/>
    </row>
    <row r="3779" spans="2:5" x14ac:dyDescent="0.25">
      <c r="B3779" s="15"/>
      <c r="C3779" s="19"/>
      <c r="D3779" s="32"/>
      <c r="E3779" s="30"/>
    </row>
    <row r="3780" spans="2:5" x14ac:dyDescent="0.25">
      <c r="B3780" s="15"/>
      <c r="C3780" s="19"/>
      <c r="D3780" s="32"/>
      <c r="E3780" s="30"/>
    </row>
    <row r="3782" spans="2:5" ht="15.75" thickBot="1" x14ac:dyDescent="0.3"/>
    <row r="3783" spans="2:5" ht="24" x14ac:dyDescent="0.25">
      <c r="B3783" s="61" t="s">
        <v>643</v>
      </c>
      <c r="C3783" s="62" t="s">
        <v>658</v>
      </c>
      <c r="D3783" s="62" t="s">
        <v>659</v>
      </c>
      <c r="E3783" s="63" t="s">
        <v>613</v>
      </c>
    </row>
    <row r="3784" spans="2:5" x14ac:dyDescent="0.25">
      <c r="B3784" s="35" t="s">
        <v>633</v>
      </c>
      <c r="C3784" s="39">
        <v>1261085.6326228906</v>
      </c>
      <c r="D3784" s="47">
        <v>0.19732060145298383</v>
      </c>
      <c r="E3784" s="94">
        <v>2.1299999999999999E-2</v>
      </c>
    </row>
    <row r="3785" spans="2:5" x14ac:dyDescent="0.25">
      <c r="B3785" s="35" t="s">
        <v>634</v>
      </c>
      <c r="C3785" s="39">
        <v>1121418.9127395172</v>
      </c>
      <c r="D3785" s="47">
        <v>0.17546711231836148</v>
      </c>
      <c r="E3785" s="94">
        <v>2.2599999999999999E-2</v>
      </c>
    </row>
    <row r="3786" spans="2:5" x14ac:dyDescent="0.25">
      <c r="B3786" s="35" t="s">
        <v>635</v>
      </c>
      <c r="C3786" s="39">
        <v>1001482.4657335206</v>
      </c>
      <c r="D3786" s="47">
        <v>0.15670079602139825</v>
      </c>
      <c r="E3786" s="94">
        <v>2.4400000000000002E-2</v>
      </c>
    </row>
    <row r="3787" spans="2:5" x14ac:dyDescent="0.25">
      <c r="B3787" s="35" t="s">
        <v>636</v>
      </c>
      <c r="C3787" s="39">
        <v>1107116.9660223252</v>
      </c>
      <c r="D3787" s="47">
        <v>0.17322930335822345</v>
      </c>
      <c r="E3787" s="94">
        <v>2.29E-2</v>
      </c>
    </row>
    <row r="3788" spans="2:5" x14ac:dyDescent="0.25">
      <c r="B3788" s="35" t="s">
        <v>637</v>
      </c>
      <c r="C3788" s="39">
        <v>630536.30566030252</v>
      </c>
      <c r="D3788" s="47">
        <v>9.8659282012483834E-2</v>
      </c>
      <c r="E3788" s="94">
        <v>3.1399999999999997E-2</v>
      </c>
    </row>
    <row r="3789" spans="2:5" x14ac:dyDescent="0.25">
      <c r="B3789" s="35" t="s">
        <v>638</v>
      </c>
      <c r="C3789" s="39">
        <v>1029910.2807504128</v>
      </c>
      <c r="D3789" s="47">
        <v>0.161148863156586</v>
      </c>
      <c r="E3789" s="95">
        <v>2.41E-2</v>
      </c>
    </row>
    <row r="3790" spans="2:5" x14ac:dyDescent="0.25">
      <c r="B3790" s="35" t="s">
        <v>639</v>
      </c>
      <c r="C3790" s="39">
        <v>559174.996110418</v>
      </c>
      <c r="D3790" s="47">
        <v>8.7493460948002227E-2</v>
      </c>
      <c r="E3790" s="95">
        <v>3.4500000000000003E-2</v>
      </c>
    </row>
    <row r="3791" spans="2:5" x14ac:dyDescent="0.25">
      <c r="B3791" s="35" t="s">
        <v>640</v>
      </c>
      <c r="C3791" s="39">
        <v>781317.14211098361</v>
      </c>
      <c r="D3791" s="47">
        <v>0.12225178403326399</v>
      </c>
      <c r="E3791" s="95">
        <v>2.7099999999999999E-2</v>
      </c>
    </row>
    <row r="3792" spans="2:5" x14ac:dyDescent="0.25">
      <c r="B3792" s="35" t="s">
        <v>641</v>
      </c>
      <c r="C3792" s="39">
        <v>1305699.1728353156</v>
      </c>
      <c r="D3792" s="47">
        <v>0.20430123017472507</v>
      </c>
      <c r="E3792" s="95">
        <v>2.0899999999999998E-2</v>
      </c>
    </row>
    <row r="3793" spans="2:5" x14ac:dyDescent="0.25">
      <c r="B3793" s="35" t="s">
        <v>642</v>
      </c>
      <c r="C3793" s="39">
        <v>183636.94497212916</v>
      </c>
      <c r="D3793" s="47">
        <v>2.8733459087567512E-2</v>
      </c>
      <c r="E3793" s="95">
        <v>6.0199999999999997E-2</v>
      </c>
    </row>
    <row r="3794" spans="2:5" x14ac:dyDescent="0.25">
      <c r="B3794" s="35" t="s">
        <v>5</v>
      </c>
      <c r="C3794" s="39">
        <v>226508.97798765186</v>
      </c>
      <c r="D3794" s="47">
        <v>3.5441596204743617E-2</v>
      </c>
      <c r="E3794" s="36">
        <v>5.3900000000000003E-2</v>
      </c>
    </row>
    <row r="3795" spans="2:5" ht="15.75" thickBot="1" x14ac:dyDescent="0.3">
      <c r="B3795" s="81" t="s">
        <v>17</v>
      </c>
      <c r="C3795" s="82">
        <v>6391049.0001388593</v>
      </c>
      <c r="D3795" s="50">
        <v>1</v>
      </c>
      <c r="E3795" s="51">
        <v>0</v>
      </c>
    </row>
    <row r="3806" spans="2:5" ht="15.75" thickBot="1" x14ac:dyDescent="0.3"/>
    <row r="3807" spans="2:5" ht="24" x14ac:dyDescent="0.25">
      <c r="B3807" s="61" t="s">
        <v>437</v>
      </c>
      <c r="C3807" s="62" t="s">
        <v>658</v>
      </c>
      <c r="D3807" s="62" t="s">
        <v>659</v>
      </c>
      <c r="E3807" s="63" t="s">
        <v>613</v>
      </c>
    </row>
    <row r="3808" spans="2:5" x14ac:dyDescent="0.25">
      <c r="B3808" s="35" t="s">
        <v>108</v>
      </c>
      <c r="C3808" s="39">
        <v>3472797.4836684228</v>
      </c>
      <c r="D3808" s="47">
        <v>0.54338458109036236</v>
      </c>
      <c r="E3808" s="36">
        <v>9.4999999999999998E-3</v>
      </c>
    </row>
    <row r="3809" spans="2:5" x14ac:dyDescent="0.25">
      <c r="B3809" s="35" t="s">
        <v>109</v>
      </c>
      <c r="C3809" s="39">
        <v>1274889.0811511017</v>
      </c>
      <c r="D3809" s="47">
        <v>0.19948041098157845</v>
      </c>
      <c r="E3809" s="36">
        <v>2.1299999999999999E-2</v>
      </c>
    </row>
    <row r="3810" spans="2:5" x14ac:dyDescent="0.25">
      <c r="B3810" s="35" t="s">
        <v>1</v>
      </c>
      <c r="C3810" s="39">
        <v>1503274.2529084994</v>
      </c>
      <c r="D3810" s="47">
        <v>0.23521557304220983</v>
      </c>
      <c r="E3810" s="36">
        <v>1.8800000000000001E-2</v>
      </c>
    </row>
    <row r="3811" spans="2:5" x14ac:dyDescent="0.25">
      <c r="B3811" s="43" t="s">
        <v>5</v>
      </c>
      <c r="C3811" s="39">
        <v>140088.18241082595</v>
      </c>
      <c r="D3811" s="45">
        <v>2.1919434885850922E-2</v>
      </c>
      <c r="E3811" s="46">
        <v>6.7299999999999999E-2</v>
      </c>
    </row>
    <row r="3812" spans="2:5" ht="15.75" thickBot="1" x14ac:dyDescent="0.3">
      <c r="B3812" s="48" t="s">
        <v>17</v>
      </c>
      <c r="C3812" s="49">
        <v>6391048.9999999842</v>
      </c>
      <c r="D3812" s="50">
        <v>1</v>
      </c>
      <c r="E3812" s="51">
        <v>0</v>
      </c>
    </row>
    <row r="3824" spans="2:5" ht="15.75" thickBot="1" x14ac:dyDescent="0.3"/>
    <row r="3825" spans="2:5" ht="24" x14ac:dyDescent="0.25">
      <c r="B3825" s="61" t="s">
        <v>438</v>
      </c>
      <c r="C3825" s="62" t="s">
        <v>658</v>
      </c>
      <c r="D3825" s="62" t="s">
        <v>659</v>
      </c>
      <c r="E3825" s="63" t="s">
        <v>613</v>
      </c>
    </row>
    <row r="3826" spans="2:5" x14ac:dyDescent="0.25">
      <c r="B3826" s="35" t="s">
        <v>208</v>
      </c>
      <c r="C3826" s="39">
        <v>1033418.6842485715</v>
      </c>
      <c r="D3826" s="47">
        <v>0.16169781896933061</v>
      </c>
      <c r="E3826" s="36">
        <v>2.4E-2</v>
      </c>
    </row>
    <row r="3827" spans="2:5" x14ac:dyDescent="0.25">
      <c r="B3827" s="43" t="s">
        <v>439</v>
      </c>
      <c r="C3827" s="39">
        <v>1241323.2893166305</v>
      </c>
      <c r="D3827" s="45">
        <v>0.19422841059263724</v>
      </c>
      <c r="E3827" s="46">
        <v>2.1499999999999998E-2</v>
      </c>
    </row>
    <row r="3828" spans="2:5" x14ac:dyDescent="0.25">
      <c r="B3828" s="35" t="s">
        <v>440</v>
      </c>
      <c r="C3828" s="39">
        <v>628110.89258393901</v>
      </c>
      <c r="D3828" s="47">
        <v>9.8279780450798271E-2</v>
      </c>
      <c r="E3828" s="36">
        <v>3.2899999999999999E-2</v>
      </c>
    </row>
    <row r="3829" spans="2:5" x14ac:dyDescent="0.25">
      <c r="B3829" s="43" t="s">
        <v>441</v>
      </c>
      <c r="C3829" s="39">
        <v>358027.46309119079</v>
      </c>
      <c r="D3829" s="45">
        <v>5.6020140525195938E-2</v>
      </c>
      <c r="E3829" s="46">
        <v>4.4200000000000003E-2</v>
      </c>
    </row>
    <row r="3830" spans="2:5" x14ac:dyDescent="0.25">
      <c r="B3830" s="35" t="s">
        <v>442</v>
      </c>
      <c r="C3830" s="39">
        <v>120984.63418903001</v>
      </c>
      <c r="D3830" s="47">
        <v>1.8930324925751897E-2</v>
      </c>
      <c r="E3830" s="36">
        <v>7.9200000000000007E-2</v>
      </c>
    </row>
    <row r="3831" spans="2:5" x14ac:dyDescent="0.25">
      <c r="B3831" s="43" t="s">
        <v>443</v>
      </c>
      <c r="C3831" s="39">
        <v>72125.462146360034</v>
      </c>
      <c r="D3831" s="45">
        <v>1.1285387132033125E-2</v>
      </c>
      <c r="E3831" s="46">
        <v>0.1002</v>
      </c>
    </row>
    <row r="3832" spans="2:5" x14ac:dyDescent="0.25">
      <c r="B3832" s="35" t="s">
        <v>1</v>
      </c>
      <c r="C3832" s="39">
        <v>1522081.3110011208</v>
      </c>
      <c r="D3832" s="47">
        <v>0.23815829153681267</v>
      </c>
      <c r="E3832" s="36">
        <v>1.8700000000000001E-2</v>
      </c>
    </row>
    <row r="3833" spans="2:5" x14ac:dyDescent="0.25">
      <c r="B3833" s="35" t="s">
        <v>5</v>
      </c>
      <c r="C3833" s="39">
        <v>1414977.2635619352</v>
      </c>
      <c r="D3833" s="47">
        <v>0.22139984586743056</v>
      </c>
      <c r="E3833" s="36">
        <v>1.9900000000000001E-2</v>
      </c>
    </row>
    <row r="3834" spans="2:5" ht="15.75" thickBot="1" x14ac:dyDescent="0.3">
      <c r="B3834" s="48" t="s">
        <v>17</v>
      </c>
      <c r="C3834" s="49">
        <v>6391048.9999999842</v>
      </c>
      <c r="D3834" s="50">
        <v>1</v>
      </c>
      <c r="E3834" s="51">
        <v>0</v>
      </c>
    </row>
    <row r="3835" spans="2:5" x14ac:dyDescent="0.25">
      <c r="B3835" s="15"/>
      <c r="C3835" s="19"/>
      <c r="D3835" s="32"/>
      <c r="E3835" s="30"/>
    </row>
    <row r="3836" spans="2:5" x14ac:dyDescent="0.25">
      <c r="B3836" s="15"/>
      <c r="C3836" s="19"/>
      <c r="D3836" s="32"/>
      <c r="E3836" s="30"/>
    </row>
    <row r="3837" spans="2:5" x14ac:dyDescent="0.25">
      <c r="B3837" s="15"/>
      <c r="C3837" s="19"/>
      <c r="D3837" s="32"/>
      <c r="E3837" s="30"/>
    </row>
    <row r="3838" spans="2:5" ht="15.75" thickBot="1" x14ac:dyDescent="0.3">
      <c r="B3838" s="15"/>
      <c r="C3838" s="19"/>
      <c r="D3838" s="32"/>
      <c r="E3838" s="30"/>
    </row>
    <row r="3839" spans="2:5" ht="24" x14ac:dyDescent="0.25">
      <c r="B3839" s="61" t="s">
        <v>677</v>
      </c>
      <c r="C3839" s="62" t="s">
        <v>658</v>
      </c>
      <c r="D3839" s="62" t="s">
        <v>659</v>
      </c>
      <c r="E3839" s="63" t="s">
        <v>613</v>
      </c>
    </row>
    <row r="3840" spans="2:5" x14ac:dyDescent="0.25">
      <c r="B3840" s="35" t="s">
        <v>678</v>
      </c>
      <c r="C3840" s="39">
        <v>1484349.9757748945</v>
      </c>
      <c r="D3840" s="47">
        <f t="shared" ref="D3840:D3848" si="1">C3840/$C$3849</f>
        <v>0.23225451342067038</v>
      </c>
      <c r="E3840" s="94">
        <v>1.9E-2</v>
      </c>
    </row>
    <row r="3841" spans="2:5" x14ac:dyDescent="0.25">
      <c r="B3841" s="43" t="s">
        <v>679</v>
      </c>
      <c r="C3841" s="39">
        <v>2759932.1035369351</v>
      </c>
      <c r="D3841" s="47">
        <f t="shared" si="1"/>
        <v>0.43184336459898892</v>
      </c>
      <c r="E3841" s="36">
        <v>1.21E-2</v>
      </c>
    </row>
    <row r="3842" spans="2:5" x14ac:dyDescent="0.25">
      <c r="B3842" s="35" t="s">
        <v>680</v>
      </c>
      <c r="C3842" s="39">
        <v>447178.67183725315</v>
      </c>
      <c r="D3842" s="47">
        <f t="shared" si="1"/>
        <v>6.9969526415388575E-2</v>
      </c>
      <c r="E3842" s="94">
        <v>3.8400000000000004E-2</v>
      </c>
    </row>
    <row r="3843" spans="2:5" x14ac:dyDescent="0.25">
      <c r="B3843" s="43" t="s">
        <v>681</v>
      </c>
      <c r="C3843" s="39">
        <v>156697.98615364698</v>
      </c>
      <c r="D3843" s="47">
        <f t="shared" si="1"/>
        <v>2.4518351549212704E-2</v>
      </c>
      <c r="E3843" s="36">
        <v>6.6299999999999998E-2</v>
      </c>
    </row>
    <row r="3844" spans="2:5" x14ac:dyDescent="0.25">
      <c r="B3844" s="35" t="s">
        <v>682</v>
      </c>
      <c r="C3844" s="39">
        <v>51127.234533673996</v>
      </c>
      <c r="D3844" s="47">
        <f t="shared" si="1"/>
        <v>7.9998188924171564E-3</v>
      </c>
      <c r="E3844" s="36">
        <v>0.11840000000000001</v>
      </c>
    </row>
    <row r="3845" spans="2:5" x14ac:dyDescent="0.25">
      <c r="B3845" s="43" t="s">
        <v>683</v>
      </c>
      <c r="C3845" s="39">
        <v>23286.449953449996</v>
      </c>
      <c r="D3845" s="47">
        <f t="shared" si="1"/>
        <v>3.6436037265469771E-3</v>
      </c>
      <c r="E3845" s="95">
        <v>0.1754</v>
      </c>
    </row>
    <row r="3846" spans="2:5" x14ac:dyDescent="0.25">
      <c r="B3846" s="35" t="s">
        <v>684</v>
      </c>
      <c r="C3846" s="39">
        <v>25694.569908159989</v>
      </c>
      <c r="D3846" s="47">
        <f t="shared" si="1"/>
        <v>4.0203994536111417E-3</v>
      </c>
      <c r="E3846" s="94">
        <f>AVERAGE(E1791,E4691)</f>
        <v>0.17280000000000001</v>
      </c>
    </row>
    <row r="3847" spans="2:5" x14ac:dyDescent="0.25">
      <c r="B3847" s="35" t="s">
        <v>1</v>
      </c>
      <c r="C3847" s="39">
        <v>27804.744878831996</v>
      </c>
      <c r="D3847" s="47">
        <f t="shared" si="1"/>
        <v>4.3505760757315765E-3</v>
      </c>
      <c r="E3847" s="94">
        <v>0.16259999999999999</v>
      </c>
    </row>
    <row r="3848" spans="2:5" x14ac:dyDescent="0.25">
      <c r="B3848" s="83" t="s">
        <v>5</v>
      </c>
      <c r="C3848" s="84">
        <v>1414977.2635619352</v>
      </c>
      <c r="D3848" s="47">
        <f t="shared" si="1"/>
        <v>0.22139984586743258</v>
      </c>
      <c r="E3848" s="36">
        <v>1.9900000000000001E-2</v>
      </c>
    </row>
    <row r="3849" spans="2:5" ht="15.75" thickBot="1" x14ac:dyDescent="0.3">
      <c r="B3849" s="48" t="s">
        <v>17</v>
      </c>
      <c r="C3849" s="49">
        <f>SUM(C3840:C3848)</f>
        <v>6391049.000138781</v>
      </c>
      <c r="D3849" s="50">
        <v>1</v>
      </c>
      <c r="E3849" s="51">
        <v>0</v>
      </c>
    </row>
    <row r="3850" spans="2:5" x14ac:dyDescent="0.25">
      <c r="B3850" s="15"/>
      <c r="C3850" s="19"/>
      <c r="D3850" s="32"/>
      <c r="E3850" s="30"/>
    </row>
    <row r="3851" spans="2:5" x14ac:dyDescent="0.25">
      <c r="B3851" s="15"/>
      <c r="C3851" s="19"/>
      <c r="D3851" s="32"/>
      <c r="E3851" s="30"/>
    </row>
    <row r="3852" spans="2:5" x14ac:dyDescent="0.25">
      <c r="B3852" s="15"/>
      <c r="C3852" s="19"/>
      <c r="D3852" s="32"/>
      <c r="E3852" s="30"/>
    </row>
    <row r="3853" spans="2:5" x14ac:dyDescent="0.25">
      <c r="B3853" s="15"/>
      <c r="C3853" s="19"/>
      <c r="D3853" s="32"/>
      <c r="E3853" s="30"/>
    </row>
    <row r="3854" spans="2:5" x14ac:dyDescent="0.25">
      <c r="B3854" s="15"/>
      <c r="C3854" s="19"/>
      <c r="D3854" s="32"/>
      <c r="E3854" s="30"/>
    </row>
    <row r="3855" spans="2:5" x14ac:dyDescent="0.25">
      <c r="B3855" s="15"/>
      <c r="C3855" s="19"/>
      <c r="D3855" s="32"/>
      <c r="E3855" s="30"/>
    </row>
    <row r="3856" spans="2:5" ht="15.75" thickBot="1" x14ac:dyDescent="0.3">
      <c r="B3856" s="15"/>
      <c r="C3856" s="19"/>
      <c r="D3856" s="32"/>
      <c r="E3856" s="30"/>
    </row>
    <row r="3857" spans="2:5" ht="24" x14ac:dyDescent="0.25">
      <c r="B3857" s="61" t="s">
        <v>685</v>
      </c>
      <c r="C3857" s="62" t="s">
        <v>658</v>
      </c>
      <c r="D3857" s="62" t="s">
        <v>659</v>
      </c>
      <c r="E3857" s="63" t="s">
        <v>613</v>
      </c>
    </row>
    <row r="3858" spans="2:5" x14ac:dyDescent="0.25">
      <c r="B3858" s="35" t="s">
        <v>678</v>
      </c>
      <c r="C3858" s="39">
        <v>3693962.3097569905</v>
      </c>
      <c r="D3858" s="47">
        <f>C3858/$C$3867</f>
        <v>0.57798998406626756</v>
      </c>
      <c r="E3858" s="94">
        <v>8.9999999999999993E-3</v>
      </c>
    </row>
    <row r="3859" spans="2:5" x14ac:dyDescent="0.25">
      <c r="B3859" s="43" t="s">
        <v>679</v>
      </c>
      <c r="C3859" s="39">
        <v>1068522.0867921712</v>
      </c>
      <c r="D3859" s="47">
        <f t="shared" ref="D3859:D3866" si="2">C3859/$C$3867</f>
        <v>0.16719040751666223</v>
      </c>
      <c r="E3859" s="36">
        <v>2.4E-2</v>
      </c>
    </row>
    <row r="3860" spans="2:5" x14ac:dyDescent="0.25">
      <c r="B3860" s="35" t="s">
        <v>680</v>
      </c>
      <c r="C3860" s="39">
        <v>121108.42615988001</v>
      </c>
      <c r="D3860" s="47">
        <f t="shared" si="2"/>
        <v>1.8949694511378148E-2</v>
      </c>
      <c r="E3860" s="94">
        <v>7.7250000000000013E-2</v>
      </c>
    </row>
    <row r="3861" spans="2:5" x14ac:dyDescent="0.25">
      <c r="B3861" s="43" t="s">
        <v>681</v>
      </c>
      <c r="C3861" s="39">
        <v>34021.901291412993</v>
      </c>
      <c r="D3861" s="47">
        <f t="shared" si="2"/>
        <v>5.3233673049093867E-3</v>
      </c>
      <c r="E3861" s="36">
        <v>0.14680000000000001</v>
      </c>
    </row>
    <row r="3862" spans="2:5" x14ac:dyDescent="0.25">
      <c r="B3862" s="35" t="s">
        <v>682</v>
      </c>
      <c r="C3862" s="39">
        <v>9216.9484391199985</v>
      </c>
      <c r="D3862" s="47">
        <f t="shared" si="2"/>
        <v>1.4421651968119398E-3</v>
      </c>
      <c r="E3862" s="94">
        <v>0.22009999999999999</v>
      </c>
    </row>
    <row r="3863" spans="2:5" x14ac:dyDescent="0.25">
      <c r="B3863" s="43" t="s">
        <v>683</v>
      </c>
      <c r="C3863" s="39">
        <v>8839.858565139999</v>
      </c>
      <c r="D3863" s="47">
        <f t="shared" si="2"/>
        <v>1.3831623830372673E-3</v>
      </c>
      <c r="E3863" s="95">
        <v>0.26369999999999999</v>
      </c>
    </row>
    <row r="3864" spans="2:5" x14ac:dyDescent="0.25">
      <c r="B3864" s="35" t="s">
        <v>684</v>
      </c>
      <c r="C3864" s="39">
        <v>4500.7517795700005</v>
      </c>
      <c r="D3864" s="47">
        <f t="shared" si="2"/>
        <v>7.0422739357376503E-4</v>
      </c>
      <c r="E3864" s="94">
        <v>0.34</v>
      </c>
    </row>
    <row r="3865" spans="2:5" x14ac:dyDescent="0.25">
      <c r="B3865" s="35" t="s">
        <v>1</v>
      </c>
      <c r="C3865" s="39">
        <v>35899.453792632004</v>
      </c>
      <c r="D3865" s="47">
        <f t="shared" si="2"/>
        <v>5.6171457599295599E-3</v>
      </c>
      <c r="E3865" s="36">
        <v>0.14130000000000001</v>
      </c>
    </row>
    <row r="3866" spans="2:5" x14ac:dyDescent="0.25">
      <c r="B3866" s="83" t="s">
        <v>5</v>
      </c>
      <c r="C3866" s="84">
        <v>1414977.2635619352</v>
      </c>
      <c r="D3866" s="47">
        <f t="shared" si="2"/>
        <v>0.22139984586743011</v>
      </c>
      <c r="E3866" s="36">
        <v>1.9900000000000001E-2</v>
      </c>
    </row>
    <row r="3867" spans="2:5" ht="15.75" thickBot="1" x14ac:dyDescent="0.3">
      <c r="B3867" s="48" t="s">
        <v>17</v>
      </c>
      <c r="C3867" s="49">
        <f>SUM(C3858:C3866)</f>
        <v>6391049.0001388518</v>
      </c>
      <c r="D3867" s="50">
        <v>1</v>
      </c>
      <c r="E3867" s="51">
        <v>0</v>
      </c>
    </row>
    <row r="3868" spans="2:5" x14ac:dyDescent="0.25">
      <c r="B3868" s="15"/>
      <c r="C3868" s="19"/>
      <c r="D3868" s="32"/>
      <c r="E3868" s="30"/>
    </row>
    <row r="3869" spans="2:5" x14ac:dyDescent="0.25">
      <c r="B3869" s="15"/>
      <c r="C3869" s="19"/>
      <c r="D3869" s="32"/>
      <c r="E3869" s="30"/>
    </row>
    <row r="3870" spans="2:5" x14ac:dyDescent="0.25">
      <c r="B3870" s="15"/>
      <c r="C3870" s="19"/>
      <c r="D3870" s="32"/>
      <c r="E3870" s="30"/>
    </row>
    <row r="3871" spans="2:5" x14ac:dyDescent="0.25">
      <c r="B3871" s="15"/>
      <c r="C3871" s="19"/>
      <c r="D3871" s="32"/>
      <c r="E3871" s="30"/>
    </row>
    <row r="3872" spans="2:5" x14ac:dyDescent="0.25">
      <c r="B3872" s="15"/>
      <c r="C3872" s="19"/>
      <c r="D3872" s="32"/>
      <c r="E3872" s="30"/>
    </row>
    <row r="3873" spans="2:5" x14ac:dyDescent="0.25">
      <c r="B3873" s="15"/>
      <c r="C3873" s="19"/>
      <c r="D3873" s="32"/>
      <c r="E3873" s="30"/>
    </row>
    <row r="3874" spans="2:5" x14ac:dyDescent="0.25">
      <c r="B3874" s="15"/>
      <c r="C3874" s="19"/>
      <c r="D3874" s="32"/>
      <c r="E3874" s="30"/>
    </row>
    <row r="3875" spans="2:5" ht="15.75" thickBot="1" x14ac:dyDescent="0.3">
      <c r="B3875" s="15"/>
      <c r="C3875" s="19"/>
      <c r="D3875" s="32"/>
      <c r="E3875" s="30"/>
    </row>
    <row r="3876" spans="2:5" ht="24" x14ac:dyDescent="0.25">
      <c r="B3876" s="61" t="s">
        <v>686</v>
      </c>
      <c r="C3876" s="62" t="s">
        <v>658</v>
      </c>
      <c r="D3876" s="62" t="s">
        <v>659</v>
      </c>
      <c r="E3876" s="63" t="s">
        <v>613</v>
      </c>
    </row>
    <row r="3877" spans="2:5" x14ac:dyDescent="0.25">
      <c r="B3877" s="35" t="s">
        <v>678</v>
      </c>
      <c r="C3877" s="39">
        <v>1654662.9790879637</v>
      </c>
      <c r="D3877" s="47">
        <f t="shared" ref="D3877:D3883" si="3">C3877/$C$3867</f>
        <v>0.25890319086147118</v>
      </c>
      <c r="E3877" s="36">
        <v>1.78E-2</v>
      </c>
    </row>
    <row r="3878" spans="2:5" x14ac:dyDescent="0.25">
      <c r="B3878" s="43" t="s">
        <v>679</v>
      </c>
      <c r="C3878" s="39">
        <v>2716785.9971508821</v>
      </c>
      <c r="D3878" s="47">
        <f t="shared" si="3"/>
        <v>0.42509234354045122</v>
      </c>
      <c r="E3878" s="36">
        <v>1.1650000000000001E-2</v>
      </c>
    </row>
    <row r="3879" spans="2:5" x14ac:dyDescent="0.25">
      <c r="B3879" s="35" t="s">
        <v>680</v>
      </c>
      <c r="C3879" s="39">
        <v>359743.98682628304</v>
      </c>
      <c r="D3879" s="47">
        <f t="shared" si="3"/>
        <v>5.6288722996563983E-2</v>
      </c>
      <c r="E3879" s="36">
        <v>4.2849999999999999E-2</v>
      </c>
    </row>
    <row r="3880" spans="2:5" x14ac:dyDescent="0.25">
      <c r="B3880" s="43" t="s">
        <v>681</v>
      </c>
      <c r="C3880" s="39">
        <v>121936.57345427704</v>
      </c>
      <c r="D3880" s="47">
        <f t="shared" si="3"/>
        <v>1.9079273754844916E-2</v>
      </c>
      <c r="E3880" s="36">
        <v>7.6200000000000004E-2</v>
      </c>
    </row>
    <row r="3881" spans="2:5" x14ac:dyDescent="0.25">
      <c r="B3881" s="35" t="s">
        <v>682</v>
      </c>
      <c r="C3881" s="39">
        <v>32586.310739704004</v>
      </c>
      <c r="D3881" s="47">
        <f t="shared" si="3"/>
        <v>5.0987421218325873E-3</v>
      </c>
      <c r="E3881" s="36">
        <v>0.15660000000000002</v>
      </c>
    </row>
    <row r="3882" spans="2:5" x14ac:dyDescent="0.25">
      <c r="B3882" s="43" t="s">
        <v>683</v>
      </c>
      <c r="C3882" s="39">
        <v>18187.348316369997</v>
      </c>
      <c r="D3882" s="47">
        <f t="shared" si="3"/>
        <v>2.8457532270484641E-3</v>
      </c>
      <c r="E3882" s="36">
        <v>0.19985</v>
      </c>
    </row>
    <row r="3883" spans="2:5" x14ac:dyDescent="0.25">
      <c r="B3883" s="35" t="s">
        <v>684</v>
      </c>
      <c r="C3883" s="39">
        <v>15771.248094229997</v>
      </c>
      <c r="D3883" s="47">
        <f t="shared" si="3"/>
        <v>2.4677088368259032E-3</v>
      </c>
      <c r="E3883" s="36">
        <v>0.21390000000000001</v>
      </c>
    </row>
    <row r="3884" spans="2:5" x14ac:dyDescent="0.25">
      <c r="B3884" s="35" t="s">
        <v>1</v>
      </c>
      <c r="C3884" s="39">
        <v>56397.292907142</v>
      </c>
      <c r="D3884" s="47">
        <f t="shared" ref="D3884:D3885" si="4">C3884/$C$3867</f>
        <v>8.8244187935214886E-3</v>
      </c>
      <c r="E3884" s="36">
        <v>0.109</v>
      </c>
    </row>
    <row r="3885" spans="2:5" x14ac:dyDescent="0.25">
      <c r="B3885" s="83" t="s">
        <v>5</v>
      </c>
      <c r="C3885" s="39">
        <v>1414977.2635619352</v>
      </c>
      <c r="D3885" s="47">
        <f t="shared" si="4"/>
        <v>0.22139984586743011</v>
      </c>
      <c r="E3885" s="36">
        <v>1.9900000000000001E-2</v>
      </c>
    </row>
    <row r="3886" spans="2:5" ht="15.75" thickBot="1" x14ac:dyDescent="0.3">
      <c r="B3886" s="48" t="s">
        <v>17</v>
      </c>
      <c r="C3886" s="49">
        <f>SUM(C3877:C3885)</f>
        <v>6391049.0001387866</v>
      </c>
      <c r="D3886" s="50">
        <v>1</v>
      </c>
      <c r="E3886" s="51">
        <v>0</v>
      </c>
    </row>
    <row r="3887" spans="2:5" x14ac:dyDescent="0.25">
      <c r="B3887" s="15"/>
      <c r="C3887" s="19"/>
      <c r="D3887" s="32"/>
      <c r="E3887" s="30"/>
    </row>
    <row r="3888" spans="2:5" x14ac:dyDescent="0.25">
      <c r="B3888" s="15"/>
      <c r="C3888" s="19"/>
      <c r="D3888" s="32"/>
      <c r="E3888" s="30"/>
    </row>
    <row r="3889" spans="2:5" x14ac:dyDescent="0.25">
      <c r="B3889" s="15"/>
      <c r="C3889" s="19"/>
      <c r="D3889" s="32"/>
      <c r="E3889" s="30"/>
    </row>
    <row r="3890" spans="2:5" x14ac:dyDescent="0.25">
      <c r="B3890" s="15"/>
      <c r="C3890" s="19"/>
      <c r="D3890" s="32"/>
      <c r="E3890" s="30"/>
    </row>
    <row r="3891" spans="2:5" x14ac:dyDescent="0.25">
      <c r="B3891" s="15"/>
      <c r="C3891" s="19"/>
      <c r="D3891" s="32"/>
      <c r="E3891" s="30"/>
    </row>
    <row r="3892" spans="2:5" x14ac:dyDescent="0.25">
      <c r="B3892" s="15"/>
      <c r="C3892" s="19"/>
      <c r="D3892" s="32"/>
      <c r="E3892" s="30"/>
    </row>
    <row r="3893" spans="2:5" ht="15.75" thickBot="1" x14ac:dyDescent="0.3">
      <c r="B3893" s="15"/>
      <c r="C3893" s="19"/>
      <c r="D3893" s="32"/>
      <c r="E3893" s="30"/>
    </row>
    <row r="3894" spans="2:5" ht="24" x14ac:dyDescent="0.25">
      <c r="B3894" s="61" t="s">
        <v>687</v>
      </c>
      <c r="C3894" s="62" t="s">
        <v>658</v>
      </c>
      <c r="D3894" s="62" t="s">
        <v>659</v>
      </c>
      <c r="E3894" s="63" t="s">
        <v>613</v>
      </c>
    </row>
    <row r="3895" spans="2:5" x14ac:dyDescent="0.25">
      <c r="B3895" s="35" t="s">
        <v>678</v>
      </c>
      <c r="C3895" s="39">
        <v>4186168.0460587447</v>
      </c>
      <c r="D3895" s="47">
        <f t="shared" ref="D3895:D3901" si="5">C3895/$C$3867</f>
        <v>0.65500484286191452</v>
      </c>
      <c r="E3895" s="94">
        <v>7.7000000000000002E-3</v>
      </c>
    </row>
    <row r="3896" spans="2:5" x14ac:dyDescent="0.25">
      <c r="B3896" s="43" t="s">
        <v>679</v>
      </c>
      <c r="C3896" s="39">
        <v>608743.34476073051</v>
      </c>
      <c r="D3896" s="47">
        <f t="shared" si="5"/>
        <v>9.5249362780273628E-2</v>
      </c>
      <c r="E3896" s="95">
        <v>3.2199999999999999E-2</v>
      </c>
    </row>
    <row r="3897" spans="2:5" x14ac:dyDescent="0.25">
      <c r="B3897" s="35" t="s">
        <v>680</v>
      </c>
      <c r="C3897" s="39">
        <v>80743.698499353006</v>
      </c>
      <c r="D3897" s="47">
        <f t="shared" si="5"/>
        <v>1.2633872545430143E-2</v>
      </c>
      <c r="E3897" s="36">
        <v>9.7199999999999995E-2</v>
      </c>
    </row>
    <row r="3898" spans="2:5" x14ac:dyDescent="0.25">
      <c r="B3898" s="43" t="s">
        <v>681</v>
      </c>
      <c r="C3898" s="39">
        <v>29027.831245420006</v>
      </c>
      <c r="D3898" s="47">
        <f t="shared" si="5"/>
        <v>4.5419509762465206E-3</v>
      </c>
      <c r="E3898" s="36">
        <v>0.15060000000000001</v>
      </c>
    </row>
    <row r="3899" spans="2:5" x14ac:dyDescent="0.25">
      <c r="B3899" s="35" t="s">
        <v>682</v>
      </c>
      <c r="C3899" s="39">
        <v>5778.1032115199996</v>
      </c>
      <c r="D3899" s="47">
        <f t="shared" si="5"/>
        <v>9.0409308571949055E-4</v>
      </c>
      <c r="E3899" s="94">
        <v>0.30330000000000001</v>
      </c>
    </row>
    <row r="3900" spans="2:5" x14ac:dyDescent="0.25">
      <c r="B3900" s="43" t="s">
        <v>683</v>
      </c>
      <c r="C3900" s="39">
        <v>946.55360614000006</v>
      </c>
      <c r="D3900" s="47">
        <f t="shared" si="5"/>
        <v>1.4810614127969216E-4</v>
      </c>
      <c r="E3900" s="95">
        <v>0.85350000000000004</v>
      </c>
    </row>
    <row r="3901" spans="2:5" x14ac:dyDescent="0.25">
      <c r="B3901" s="35" t="s">
        <v>684</v>
      </c>
      <c r="C3901" s="39">
        <v>7869.5373989899999</v>
      </c>
      <c r="D3901" s="47">
        <f t="shared" si="5"/>
        <v>1.2313373593003318E-3</v>
      </c>
      <c r="E3901" s="75">
        <v>0.25080000000000002</v>
      </c>
    </row>
    <row r="3902" spans="2:5" x14ac:dyDescent="0.25">
      <c r="B3902" s="35" t="s">
        <v>1</v>
      </c>
      <c r="C3902" s="39">
        <v>56794.621796031999</v>
      </c>
      <c r="D3902" s="47">
        <f t="shared" ref="D3902:D3903" si="6">C3902/$C$3867</f>
        <v>8.8865883824076584E-3</v>
      </c>
      <c r="E3902" s="36">
        <v>0.109</v>
      </c>
    </row>
    <row r="3903" spans="2:5" x14ac:dyDescent="0.25">
      <c r="B3903" s="83" t="s">
        <v>5</v>
      </c>
      <c r="C3903" s="39">
        <v>1414977.2635619352</v>
      </c>
      <c r="D3903" s="47">
        <f t="shared" si="6"/>
        <v>0.22139984586743011</v>
      </c>
      <c r="E3903" s="36">
        <v>1.9900000000000001E-2</v>
      </c>
    </row>
    <row r="3904" spans="2:5" ht="15.75" thickBot="1" x14ac:dyDescent="0.3">
      <c r="B3904" s="48" t="s">
        <v>17</v>
      </c>
      <c r="C3904" s="49">
        <f>SUM(C3895:C3903)</f>
        <v>6391049.0001388658</v>
      </c>
      <c r="D3904" s="50">
        <v>1</v>
      </c>
      <c r="E3904" s="51">
        <v>0</v>
      </c>
    </row>
    <row r="3905" spans="2:5" x14ac:dyDescent="0.25">
      <c r="B3905" s="15"/>
      <c r="C3905" s="19"/>
      <c r="D3905" s="32"/>
      <c r="E3905" s="30"/>
    </row>
    <row r="3906" spans="2:5" x14ac:dyDescent="0.25">
      <c r="B3906" s="15"/>
      <c r="C3906" s="19"/>
      <c r="D3906" s="32"/>
      <c r="E3906" s="30"/>
    </row>
    <row r="3907" spans="2:5" x14ac:dyDescent="0.25">
      <c r="B3907" s="15"/>
      <c r="C3907" s="19"/>
      <c r="D3907" s="32"/>
      <c r="E3907" s="30"/>
    </row>
    <row r="3908" spans="2:5" x14ac:dyDescent="0.25">
      <c r="B3908" s="15"/>
      <c r="C3908" s="19"/>
      <c r="D3908" s="32"/>
      <c r="E3908" s="30"/>
    </row>
    <row r="3909" spans="2:5" x14ac:dyDescent="0.25">
      <c r="B3909" s="15"/>
      <c r="C3909" s="19"/>
      <c r="D3909" s="32"/>
      <c r="E3909" s="30"/>
    </row>
    <row r="3910" spans="2:5" x14ac:dyDescent="0.25">
      <c r="B3910" s="15"/>
      <c r="C3910" s="19"/>
      <c r="D3910" s="32"/>
      <c r="E3910" s="30"/>
    </row>
    <row r="3911" spans="2:5" x14ac:dyDescent="0.25">
      <c r="B3911" s="15"/>
      <c r="C3911" s="19"/>
      <c r="D3911" s="32"/>
      <c r="E3911" s="30"/>
    </row>
    <row r="3913" spans="2:5" ht="15.75" thickBot="1" x14ac:dyDescent="0.3"/>
    <row r="3914" spans="2:5" ht="24" x14ac:dyDescent="0.25">
      <c r="B3914" s="61" t="s">
        <v>444</v>
      </c>
      <c r="C3914" s="62" t="s">
        <v>658</v>
      </c>
      <c r="D3914" s="62" t="s">
        <v>659</v>
      </c>
      <c r="E3914" s="63" t="s">
        <v>613</v>
      </c>
    </row>
    <row r="3915" spans="2:5" x14ac:dyDescent="0.25">
      <c r="B3915" s="35" t="s">
        <v>108</v>
      </c>
      <c r="C3915" s="39">
        <v>3216027.1069999873</v>
      </c>
      <c r="D3915" s="47">
        <v>0.50320801904822232</v>
      </c>
      <c r="E3915" s="36">
        <v>1.04E-2</v>
      </c>
    </row>
    <row r="3916" spans="2:5" x14ac:dyDescent="0.25">
      <c r="B3916" s="35" t="s">
        <v>109</v>
      </c>
      <c r="C3916" s="39">
        <v>255090.81201433405</v>
      </c>
      <c r="D3916" s="47">
        <v>3.9913762515166512E-2</v>
      </c>
      <c r="E3916" s="36">
        <v>5.1999999999999998E-2</v>
      </c>
    </row>
    <row r="3917" spans="2:5" x14ac:dyDescent="0.25">
      <c r="B3917" s="35" t="s">
        <v>1</v>
      </c>
      <c r="C3917" s="39">
        <v>2779842.89871372</v>
      </c>
      <c r="D3917" s="47">
        <v>0.43495878355076462</v>
      </c>
      <c r="E3917" s="36">
        <v>1.1900000000000001E-2</v>
      </c>
    </row>
    <row r="3918" spans="2:5" x14ac:dyDescent="0.25">
      <c r="B3918" s="43" t="s">
        <v>5</v>
      </c>
      <c r="C3918" s="44">
        <v>140088.18241082595</v>
      </c>
      <c r="D3918" s="45">
        <v>2.1919434885850922E-2</v>
      </c>
      <c r="E3918" s="46">
        <v>6.7299999999999999E-2</v>
      </c>
    </row>
    <row r="3919" spans="2:5" ht="15.75" thickBot="1" x14ac:dyDescent="0.3">
      <c r="B3919" s="48" t="s">
        <v>17</v>
      </c>
      <c r="C3919" s="49">
        <v>6391048.9999999842</v>
      </c>
      <c r="D3919" s="50">
        <v>1</v>
      </c>
      <c r="E3919" s="51">
        <v>0</v>
      </c>
    </row>
    <row r="3920" spans="2:5" x14ac:dyDescent="0.25">
      <c r="B3920" s="15"/>
      <c r="C3920" s="19"/>
      <c r="D3920" s="32"/>
      <c r="E3920" s="30"/>
    </row>
    <row r="3921" spans="2:5" x14ac:dyDescent="0.25">
      <c r="B3921" s="15"/>
      <c r="C3921" s="19"/>
      <c r="D3921" s="32"/>
      <c r="E3921" s="30"/>
    </row>
    <row r="3922" spans="2:5" x14ac:dyDescent="0.25">
      <c r="B3922" s="15"/>
      <c r="C3922" s="19"/>
      <c r="D3922" s="32"/>
      <c r="E3922" s="30"/>
    </row>
    <row r="3923" spans="2:5" x14ac:dyDescent="0.25">
      <c r="B3923" s="15"/>
      <c r="C3923" s="19"/>
      <c r="D3923" s="32"/>
      <c r="E3923" s="30"/>
    </row>
    <row r="3924" spans="2:5" x14ac:dyDescent="0.25">
      <c r="B3924" s="15"/>
      <c r="C3924" s="19"/>
      <c r="D3924" s="32"/>
      <c r="E3924" s="30"/>
    </row>
    <row r="3925" spans="2:5" x14ac:dyDescent="0.25">
      <c r="B3925" s="15"/>
      <c r="C3925" s="19"/>
      <c r="D3925" s="32"/>
      <c r="E3925" s="30"/>
    </row>
    <row r="3926" spans="2:5" x14ac:dyDescent="0.25">
      <c r="B3926" s="15"/>
      <c r="C3926" s="19"/>
      <c r="D3926" s="32"/>
      <c r="E3926" s="30"/>
    </row>
    <row r="3927" spans="2:5" x14ac:dyDescent="0.25">
      <c r="B3927" s="15"/>
      <c r="C3927" s="19"/>
      <c r="D3927" s="32"/>
      <c r="E3927" s="30"/>
    </row>
    <row r="3928" spans="2:5" x14ac:dyDescent="0.25">
      <c r="B3928" s="15"/>
      <c r="C3928" s="19"/>
      <c r="D3928" s="32"/>
      <c r="E3928" s="30"/>
    </row>
    <row r="3930" spans="2:5" ht="15.75" thickBot="1" x14ac:dyDescent="0.3"/>
    <row r="3931" spans="2:5" ht="24" x14ac:dyDescent="0.25">
      <c r="B3931" s="61" t="s">
        <v>445</v>
      </c>
      <c r="C3931" s="62" t="s">
        <v>658</v>
      </c>
      <c r="D3931" s="62" t="s">
        <v>659</v>
      </c>
      <c r="E3931" s="63" t="s">
        <v>613</v>
      </c>
    </row>
    <row r="3932" spans="2:5" ht="15" customHeight="1" x14ac:dyDescent="0.25">
      <c r="B3932" s="35" t="s">
        <v>108</v>
      </c>
      <c r="C3932" s="39">
        <v>877243.27045292337</v>
      </c>
      <c r="D3932" s="47">
        <v>0.13726123370887408</v>
      </c>
      <c r="E3932" s="36">
        <v>2.6800000000000001E-2</v>
      </c>
    </row>
    <row r="3933" spans="2:5" x14ac:dyDescent="0.25">
      <c r="B3933" s="35" t="s">
        <v>109</v>
      </c>
      <c r="C3933" s="39">
        <v>2480516.3782501305</v>
      </c>
      <c r="D3933" s="47">
        <v>0.38812351121016969</v>
      </c>
      <c r="E3933" s="36">
        <v>1.32E-2</v>
      </c>
    </row>
    <row r="3934" spans="2:5" x14ac:dyDescent="0.25">
      <c r="B3934" s="35" t="s">
        <v>1</v>
      </c>
      <c r="C3934" s="39">
        <v>2893201.1690249522</v>
      </c>
      <c r="D3934" s="47">
        <v>0.45269582019510407</v>
      </c>
      <c r="E3934" s="36">
        <v>1.15E-2</v>
      </c>
    </row>
    <row r="3935" spans="2:5" x14ac:dyDescent="0.25">
      <c r="B3935" s="43" t="s">
        <v>5</v>
      </c>
      <c r="C3935" s="44">
        <v>140088.18241082595</v>
      </c>
      <c r="D3935" s="45">
        <v>2.1919434885850922E-2</v>
      </c>
      <c r="E3935" s="46">
        <v>6.7299999999999999E-2</v>
      </c>
    </row>
    <row r="3936" spans="2:5" ht="15.75" thickBot="1" x14ac:dyDescent="0.3">
      <c r="B3936" s="48" t="s">
        <v>17</v>
      </c>
      <c r="C3936" s="49">
        <v>6391048.9999999842</v>
      </c>
      <c r="D3936" s="50">
        <v>1</v>
      </c>
      <c r="E3936" s="51">
        <v>0</v>
      </c>
    </row>
    <row r="3937" spans="2:5" x14ac:dyDescent="0.25">
      <c r="B3937" s="15"/>
      <c r="C3937" s="19"/>
      <c r="D3937" s="32"/>
      <c r="E3937" s="30"/>
    </row>
    <row r="3938" spans="2:5" x14ac:dyDescent="0.25">
      <c r="B3938" s="15"/>
      <c r="C3938" s="19"/>
      <c r="D3938" s="32"/>
      <c r="E3938" s="30"/>
    </row>
    <row r="3939" spans="2:5" x14ac:dyDescent="0.25">
      <c r="B3939" s="15"/>
      <c r="C3939" s="19"/>
      <c r="D3939" s="32"/>
      <c r="E3939" s="30"/>
    </row>
    <row r="3940" spans="2:5" x14ac:dyDescent="0.25">
      <c r="B3940" s="15"/>
      <c r="C3940" s="19"/>
      <c r="D3940" s="32"/>
      <c r="E3940" s="30"/>
    </row>
    <row r="3941" spans="2:5" x14ac:dyDescent="0.25">
      <c r="B3941" s="15"/>
      <c r="C3941" s="19"/>
      <c r="D3941" s="32"/>
      <c r="E3941" s="30"/>
    </row>
    <row r="3942" spans="2:5" x14ac:dyDescent="0.25">
      <c r="B3942" s="15"/>
      <c r="C3942" s="19"/>
      <c r="D3942" s="32"/>
      <c r="E3942" s="30"/>
    </row>
    <row r="3943" spans="2:5" x14ac:dyDescent="0.25">
      <c r="B3943" s="15"/>
      <c r="C3943" s="19"/>
      <c r="D3943" s="32"/>
      <c r="E3943" s="30"/>
    </row>
    <row r="3944" spans="2:5" x14ac:dyDescent="0.25">
      <c r="B3944" s="15"/>
      <c r="C3944" s="19"/>
      <c r="D3944" s="32"/>
      <c r="E3944" s="30"/>
    </row>
    <row r="3945" spans="2:5" x14ac:dyDescent="0.25">
      <c r="B3945" s="15"/>
      <c r="C3945" s="19"/>
      <c r="D3945" s="32"/>
      <c r="E3945" s="30"/>
    </row>
    <row r="3947" spans="2:5" ht="15.75" thickBot="1" x14ac:dyDescent="0.3"/>
    <row r="3948" spans="2:5" ht="24" x14ac:dyDescent="0.25">
      <c r="B3948" s="61" t="s">
        <v>446</v>
      </c>
      <c r="C3948" s="62" t="s">
        <v>658</v>
      </c>
      <c r="D3948" s="62" t="s">
        <v>659</v>
      </c>
      <c r="E3948" s="63" t="s">
        <v>613</v>
      </c>
    </row>
    <row r="3949" spans="2:5" ht="15" customHeight="1" x14ac:dyDescent="0.25">
      <c r="B3949" s="35" t="s">
        <v>108</v>
      </c>
      <c r="C3949" s="39">
        <v>1235679.002318704</v>
      </c>
      <c r="D3949" s="47">
        <v>0.19334525557414128</v>
      </c>
      <c r="E3949" s="36">
        <v>2.0899999999999998E-2</v>
      </c>
    </row>
    <row r="3950" spans="2:5" x14ac:dyDescent="0.25">
      <c r="B3950" s="35" t="s">
        <v>109</v>
      </c>
      <c r="C3950" s="39">
        <v>2109410.9437068985</v>
      </c>
      <c r="D3950" s="47">
        <v>0.33005707571027437</v>
      </c>
      <c r="E3950" s="36">
        <v>1.4999999999999999E-2</v>
      </c>
    </row>
    <row r="3951" spans="2:5" x14ac:dyDescent="0.25">
      <c r="B3951" s="35" t="s">
        <v>1</v>
      </c>
      <c r="C3951" s="39">
        <v>2905870.8717023782</v>
      </c>
      <c r="D3951" s="47">
        <v>0.45467823382972822</v>
      </c>
      <c r="E3951" s="36">
        <v>1.14E-2</v>
      </c>
    </row>
    <row r="3952" spans="2:5" x14ac:dyDescent="0.25">
      <c r="B3952" s="43" t="s">
        <v>5</v>
      </c>
      <c r="C3952" s="39">
        <v>140088.18241082595</v>
      </c>
      <c r="D3952" s="45">
        <v>2.1919434885850922E-2</v>
      </c>
      <c r="E3952" s="46">
        <v>6.7299999999999999E-2</v>
      </c>
    </row>
    <row r="3953" spans="2:5" ht="15.75" thickBot="1" x14ac:dyDescent="0.3">
      <c r="B3953" s="48" t="s">
        <v>17</v>
      </c>
      <c r="C3953" s="49">
        <v>6391048.9999999842</v>
      </c>
      <c r="D3953" s="50">
        <v>1</v>
      </c>
      <c r="E3953" s="51">
        <v>0</v>
      </c>
    </row>
    <row r="3954" spans="2:5" x14ac:dyDescent="0.25">
      <c r="B3954" s="15"/>
      <c r="C3954" s="19"/>
      <c r="D3954" s="32"/>
      <c r="E3954" s="30"/>
    </row>
    <row r="3955" spans="2:5" x14ac:dyDescent="0.25">
      <c r="B3955" s="15"/>
      <c r="C3955" s="19"/>
      <c r="D3955" s="32"/>
      <c r="E3955" s="30"/>
    </row>
    <row r="3956" spans="2:5" x14ac:dyDescent="0.25">
      <c r="B3956" s="15"/>
      <c r="C3956" s="19"/>
      <c r="D3956" s="32"/>
      <c r="E3956" s="30"/>
    </row>
    <row r="3957" spans="2:5" x14ac:dyDescent="0.25">
      <c r="B3957" s="15"/>
      <c r="C3957" s="19"/>
      <c r="D3957" s="32"/>
      <c r="E3957" s="30"/>
    </row>
    <row r="3958" spans="2:5" x14ac:dyDescent="0.25">
      <c r="B3958" s="15"/>
      <c r="C3958" s="19"/>
      <c r="D3958" s="32"/>
      <c r="E3958" s="30"/>
    </row>
    <row r="3959" spans="2:5" x14ac:dyDescent="0.25">
      <c r="B3959" s="15"/>
      <c r="C3959" s="19"/>
      <c r="D3959" s="32"/>
      <c r="E3959" s="30"/>
    </row>
    <row r="3960" spans="2:5" x14ac:dyDescent="0.25">
      <c r="B3960" s="15"/>
      <c r="C3960" s="19"/>
      <c r="D3960" s="32"/>
      <c r="E3960" s="30"/>
    </row>
    <row r="3961" spans="2:5" x14ac:dyDescent="0.25">
      <c r="B3961" s="15"/>
      <c r="C3961" s="19"/>
      <c r="D3961" s="32"/>
      <c r="E3961" s="30"/>
    </row>
    <row r="3962" spans="2:5" x14ac:dyDescent="0.25">
      <c r="B3962" s="15"/>
      <c r="C3962" s="19"/>
      <c r="D3962" s="32"/>
      <c r="E3962" s="30"/>
    </row>
    <row r="3964" spans="2:5" ht="15.75" thickBot="1" x14ac:dyDescent="0.3"/>
    <row r="3965" spans="2:5" ht="24" x14ac:dyDescent="0.25">
      <c r="B3965" s="61" t="s">
        <v>447</v>
      </c>
      <c r="C3965" s="62" t="s">
        <v>658</v>
      </c>
      <c r="D3965" s="62" t="s">
        <v>659</v>
      </c>
      <c r="E3965" s="63" t="s">
        <v>613</v>
      </c>
    </row>
    <row r="3966" spans="2:5" ht="15" customHeight="1" x14ac:dyDescent="0.25">
      <c r="B3966" s="35" t="s">
        <v>108</v>
      </c>
      <c r="C3966" s="39">
        <v>1228079.980629951</v>
      </c>
      <c r="D3966" s="47">
        <v>0.19215624549323157</v>
      </c>
      <c r="E3966" s="36">
        <v>2.2100000000000002E-2</v>
      </c>
    </row>
    <row r="3967" spans="2:5" x14ac:dyDescent="0.25">
      <c r="B3967" s="35" t="s">
        <v>109</v>
      </c>
      <c r="C3967" s="39">
        <v>2214194.0043584169</v>
      </c>
      <c r="D3967" s="47">
        <v>0.34645235927784557</v>
      </c>
      <c r="E3967" s="36">
        <v>1.41E-2</v>
      </c>
    </row>
    <row r="3968" spans="2:5" x14ac:dyDescent="0.25">
      <c r="B3968" s="35" t="s">
        <v>1</v>
      </c>
      <c r="C3968" s="39">
        <v>2808686.8327396298</v>
      </c>
      <c r="D3968" s="47">
        <v>0.43947196034306946</v>
      </c>
      <c r="E3968" s="36">
        <v>1.18E-2</v>
      </c>
    </row>
    <row r="3969" spans="2:5" x14ac:dyDescent="0.25">
      <c r="B3969" s="43" t="s">
        <v>5</v>
      </c>
      <c r="C3969" s="39">
        <v>140088.18241082595</v>
      </c>
      <c r="D3969" s="45">
        <v>2.1919434885850922E-2</v>
      </c>
      <c r="E3969" s="46">
        <v>6.7299999999999999E-2</v>
      </c>
    </row>
    <row r="3970" spans="2:5" ht="15.75" thickBot="1" x14ac:dyDescent="0.3">
      <c r="B3970" s="48" t="s">
        <v>17</v>
      </c>
      <c r="C3970" s="49">
        <v>6391048.9999999842</v>
      </c>
      <c r="D3970" s="50">
        <v>1</v>
      </c>
      <c r="E3970" s="51">
        <v>0</v>
      </c>
    </row>
    <row r="3971" spans="2:5" x14ac:dyDescent="0.25">
      <c r="B3971" s="15"/>
      <c r="C3971" s="19"/>
      <c r="D3971" s="32"/>
      <c r="E3971" s="30"/>
    </row>
    <row r="3972" spans="2:5" x14ac:dyDescent="0.25">
      <c r="B3972" s="15"/>
      <c r="C3972" s="19"/>
      <c r="D3972" s="32"/>
      <c r="E3972" s="30"/>
    </row>
    <row r="3973" spans="2:5" x14ac:dyDescent="0.25">
      <c r="B3973" s="15"/>
      <c r="C3973" s="19"/>
      <c r="D3973" s="32"/>
      <c r="E3973" s="30"/>
    </row>
    <row r="3974" spans="2:5" x14ac:dyDescent="0.25">
      <c r="B3974" s="15"/>
      <c r="C3974" s="19"/>
      <c r="D3974" s="32"/>
      <c r="E3974" s="30"/>
    </row>
    <row r="3975" spans="2:5" x14ac:dyDescent="0.25">
      <c r="B3975" s="15"/>
      <c r="C3975" s="19"/>
      <c r="D3975" s="32"/>
      <c r="E3975" s="30"/>
    </row>
    <row r="3976" spans="2:5" x14ac:dyDescent="0.25">
      <c r="B3976" s="15"/>
      <c r="C3976" s="19"/>
      <c r="D3976" s="32"/>
      <c r="E3976" s="30"/>
    </row>
    <row r="3977" spans="2:5" x14ac:dyDescent="0.25">
      <c r="B3977" s="15"/>
      <c r="C3977" s="19"/>
      <c r="D3977" s="32"/>
      <c r="E3977" s="30"/>
    </row>
    <row r="3978" spans="2:5" x14ac:dyDescent="0.25">
      <c r="B3978" s="15"/>
      <c r="C3978" s="19"/>
      <c r="D3978" s="32"/>
      <c r="E3978" s="30"/>
    </row>
    <row r="3979" spans="2:5" x14ac:dyDescent="0.25">
      <c r="B3979" s="15"/>
      <c r="C3979" s="19"/>
      <c r="D3979" s="32"/>
      <c r="E3979" s="30"/>
    </row>
    <row r="3981" spans="2:5" ht="15.75" thickBot="1" x14ac:dyDescent="0.3"/>
    <row r="3982" spans="2:5" ht="24" x14ac:dyDescent="0.25">
      <c r="B3982" s="61" t="s">
        <v>448</v>
      </c>
      <c r="C3982" s="62" t="s">
        <v>658</v>
      </c>
      <c r="D3982" s="62" t="s">
        <v>659</v>
      </c>
      <c r="E3982" s="63" t="s">
        <v>613</v>
      </c>
    </row>
    <row r="3983" spans="2:5" x14ac:dyDescent="0.25">
      <c r="B3983" s="35" t="s">
        <v>109</v>
      </c>
      <c r="C3983" s="39">
        <v>6351621.7342848042</v>
      </c>
      <c r="D3983" s="47">
        <v>0.9938308615920205</v>
      </c>
      <c r="E3983" s="36">
        <v>8.0000000000000004E-4</v>
      </c>
    </row>
    <row r="3984" spans="2:5" x14ac:dyDescent="0.25">
      <c r="B3984" s="35" t="s">
        <v>424</v>
      </c>
      <c r="C3984" s="39">
        <v>39427.265854040023</v>
      </c>
      <c r="D3984" s="47">
        <v>6.169138407980208E-3</v>
      </c>
      <c r="E3984" s="36">
        <v>0.13</v>
      </c>
    </row>
    <row r="3985" spans="2:5" ht="15.75" thickBot="1" x14ac:dyDescent="0.3">
      <c r="B3985" s="48" t="s">
        <v>17</v>
      </c>
      <c r="C3985" s="49">
        <v>6391048.9999999842</v>
      </c>
      <c r="D3985" s="50">
        <v>1</v>
      </c>
      <c r="E3985" s="51">
        <v>0</v>
      </c>
    </row>
    <row r="3986" spans="2:5" x14ac:dyDescent="0.25">
      <c r="B3986" s="15"/>
      <c r="C3986" s="19"/>
      <c r="D3986" s="32"/>
      <c r="E3986" s="30"/>
    </row>
    <row r="3987" spans="2:5" x14ac:dyDescent="0.25">
      <c r="B3987" s="15"/>
      <c r="C3987" s="19"/>
      <c r="D3987" s="32"/>
      <c r="E3987" s="30"/>
    </row>
    <row r="3988" spans="2:5" x14ac:dyDescent="0.25">
      <c r="B3988" s="15"/>
      <c r="C3988" s="19"/>
      <c r="D3988" s="32"/>
      <c r="E3988" s="30"/>
    </row>
    <row r="3989" spans="2:5" x14ac:dyDescent="0.25">
      <c r="B3989" s="15"/>
      <c r="C3989" s="19"/>
      <c r="D3989" s="32"/>
      <c r="E3989" s="30"/>
    </row>
    <row r="3990" spans="2:5" x14ac:dyDescent="0.25">
      <c r="B3990" s="15"/>
      <c r="C3990" s="19"/>
      <c r="D3990" s="32"/>
      <c r="E3990" s="30"/>
    </row>
    <row r="3991" spans="2:5" x14ac:dyDescent="0.25">
      <c r="B3991" s="15"/>
      <c r="C3991" s="19"/>
      <c r="D3991" s="32"/>
      <c r="E3991" s="30"/>
    </row>
    <row r="3993" spans="2:5" ht="15.75" thickBot="1" x14ac:dyDescent="0.3"/>
    <row r="3994" spans="2:5" ht="36" x14ac:dyDescent="0.25">
      <c r="B3994" s="61" t="s">
        <v>449</v>
      </c>
      <c r="C3994" s="62" t="s">
        <v>658</v>
      </c>
      <c r="D3994" s="62" t="s">
        <v>659</v>
      </c>
      <c r="E3994" s="63" t="s">
        <v>613</v>
      </c>
    </row>
    <row r="3995" spans="2:5" x14ac:dyDescent="0.25">
      <c r="B3995" s="35" t="s">
        <v>108</v>
      </c>
      <c r="C3995" s="39">
        <v>2906658.6336127073</v>
      </c>
      <c r="D3995" s="47">
        <v>0.45480149401914505</v>
      </c>
      <c r="E3995" s="36">
        <v>1.1599999999999999E-2</v>
      </c>
    </row>
    <row r="3996" spans="2:5" x14ac:dyDescent="0.25">
      <c r="B3996" s="35" t="s">
        <v>109</v>
      </c>
      <c r="C3996" s="39">
        <v>1745087.2421011389</v>
      </c>
      <c r="D3996" s="47">
        <v>0.27305177007142778</v>
      </c>
      <c r="E3996" s="36">
        <v>1.72E-2</v>
      </c>
    </row>
    <row r="3997" spans="2:5" x14ac:dyDescent="0.25">
      <c r="B3997" s="35" t="s">
        <v>1</v>
      </c>
      <c r="C3997" s="39">
        <v>1599214.9420141755</v>
      </c>
      <c r="D3997" s="47">
        <v>0.25022730102357749</v>
      </c>
      <c r="E3997" s="36">
        <v>1.8100000000000002E-2</v>
      </c>
    </row>
    <row r="3998" spans="2:5" x14ac:dyDescent="0.25">
      <c r="B3998" s="35" t="s">
        <v>5</v>
      </c>
      <c r="C3998" s="39">
        <v>140088.18241082595</v>
      </c>
      <c r="D3998" s="47">
        <v>2.1919434885850922E-2</v>
      </c>
      <c r="E3998" s="36">
        <v>6.7299999999999999E-2</v>
      </c>
    </row>
    <row r="3999" spans="2:5" ht="15.75" thickBot="1" x14ac:dyDescent="0.3">
      <c r="B3999" s="48" t="s">
        <v>17</v>
      </c>
      <c r="C3999" s="49">
        <v>6391048.9999999842</v>
      </c>
      <c r="D3999" s="50">
        <v>1</v>
      </c>
      <c r="E3999" s="51">
        <v>0</v>
      </c>
    </row>
    <row r="4000" spans="2:5" x14ac:dyDescent="0.25">
      <c r="B4000" s="15"/>
      <c r="C4000" s="19"/>
      <c r="D4000" s="32"/>
      <c r="E4000" s="30"/>
    </row>
    <row r="4001" spans="2:6" x14ac:dyDescent="0.25">
      <c r="B4001" s="15"/>
      <c r="C4001" s="19"/>
      <c r="D4001" s="32"/>
      <c r="E4001" s="30"/>
    </row>
    <row r="4002" spans="2:6" x14ac:dyDescent="0.25">
      <c r="B4002" s="15"/>
      <c r="C4002" s="19"/>
      <c r="D4002" s="32"/>
      <c r="E4002" s="30"/>
    </row>
    <row r="4003" spans="2:6" x14ac:dyDescent="0.25">
      <c r="B4003" s="15"/>
      <c r="C4003" s="19"/>
      <c r="D4003" s="32"/>
      <c r="E4003" s="30"/>
    </row>
    <row r="4004" spans="2:6" x14ac:dyDescent="0.25">
      <c r="B4004" s="15"/>
      <c r="C4004" s="19"/>
      <c r="D4004" s="32"/>
      <c r="E4004" s="30"/>
    </row>
    <row r="4005" spans="2:6" x14ac:dyDescent="0.25">
      <c r="B4005" s="15"/>
      <c r="C4005" s="19"/>
      <c r="D4005" s="32"/>
      <c r="E4005" s="30"/>
    </row>
    <row r="4007" spans="2:6" ht="15.75" thickBot="1" x14ac:dyDescent="0.3"/>
    <row r="4008" spans="2:6" ht="36" x14ac:dyDescent="0.25">
      <c r="B4008" s="61" t="s">
        <v>450</v>
      </c>
      <c r="C4008" s="62" t="s">
        <v>658</v>
      </c>
      <c r="D4008" s="62" t="s">
        <v>659</v>
      </c>
      <c r="E4008" s="63" t="s">
        <v>613</v>
      </c>
    </row>
    <row r="4009" spans="2:6" x14ac:dyDescent="0.25">
      <c r="B4009" s="35" t="s">
        <v>108</v>
      </c>
      <c r="C4009" s="39">
        <v>1009740.4869353091</v>
      </c>
      <c r="D4009" s="47">
        <v>0.15799291898925724</v>
      </c>
      <c r="E4009" s="36">
        <v>2.4400000000000002E-2</v>
      </c>
      <c r="F4009" s="64"/>
    </row>
    <row r="4010" spans="2:6" x14ac:dyDescent="0.25">
      <c r="B4010" s="35" t="s">
        <v>109</v>
      </c>
      <c r="C4010" s="39">
        <v>3260942.3979543028</v>
      </c>
      <c r="D4010" s="47">
        <v>0.51023586235740981</v>
      </c>
      <c r="E4010" s="36">
        <v>1.03E-2</v>
      </c>
    </row>
    <row r="4011" spans="2:6" x14ac:dyDescent="0.25">
      <c r="B4011" s="35" t="s">
        <v>1</v>
      </c>
      <c r="C4011" s="39">
        <v>1980277.932838399</v>
      </c>
      <c r="D4011" s="47">
        <v>0.30985178376748157</v>
      </c>
      <c r="E4011" s="36">
        <v>1.55E-2</v>
      </c>
    </row>
    <row r="4012" spans="2:6" x14ac:dyDescent="0.25">
      <c r="B4012" s="35" t="s">
        <v>5</v>
      </c>
      <c r="C4012" s="39">
        <v>140088.18241082595</v>
      </c>
      <c r="D4012" s="47">
        <v>2.1919434885850922E-2</v>
      </c>
      <c r="E4012" s="36">
        <v>6.7299999999999999E-2</v>
      </c>
    </row>
    <row r="4013" spans="2:6" ht="15.75" thickBot="1" x14ac:dyDescent="0.3">
      <c r="B4013" s="48" t="s">
        <v>17</v>
      </c>
      <c r="C4013" s="49">
        <v>6391048.9999999842</v>
      </c>
      <c r="D4013" s="50">
        <v>1</v>
      </c>
      <c r="E4013" s="51">
        <v>0</v>
      </c>
    </row>
    <row r="4014" spans="2:6" x14ac:dyDescent="0.25">
      <c r="B4014" s="15"/>
      <c r="C4014" s="19"/>
      <c r="D4014" s="32"/>
      <c r="E4014" s="30"/>
    </row>
    <row r="4015" spans="2:6" x14ac:dyDescent="0.25">
      <c r="B4015" s="15"/>
      <c r="C4015" s="19"/>
      <c r="D4015" s="32"/>
      <c r="E4015" s="30"/>
    </row>
    <row r="4016" spans="2:6" x14ac:dyDescent="0.25">
      <c r="B4016" s="15"/>
      <c r="C4016" s="19"/>
      <c r="D4016" s="32"/>
      <c r="E4016" s="30"/>
    </row>
    <row r="4017" spans="2:5" x14ac:dyDescent="0.25">
      <c r="B4017" s="15"/>
      <c r="C4017" s="19"/>
      <c r="D4017" s="32"/>
      <c r="E4017" s="30"/>
    </row>
    <row r="4018" spans="2:5" x14ac:dyDescent="0.25">
      <c r="B4018" s="15"/>
      <c r="C4018" s="19"/>
      <c r="D4018" s="32"/>
      <c r="E4018" s="30"/>
    </row>
    <row r="4019" spans="2:5" x14ac:dyDescent="0.25">
      <c r="B4019" s="15"/>
      <c r="C4019" s="19"/>
      <c r="D4019" s="32"/>
      <c r="E4019" s="30"/>
    </row>
    <row r="4021" spans="2:5" ht="15.75" thickBot="1" x14ac:dyDescent="0.3"/>
    <row r="4022" spans="2:5" ht="36" x14ac:dyDescent="0.25">
      <c r="B4022" s="61" t="s">
        <v>451</v>
      </c>
      <c r="C4022" s="62" t="s">
        <v>658</v>
      </c>
      <c r="D4022" s="62" t="s">
        <v>659</v>
      </c>
      <c r="E4022" s="63" t="s">
        <v>613</v>
      </c>
    </row>
    <row r="4023" spans="2:5" x14ac:dyDescent="0.25">
      <c r="B4023" s="35" t="s">
        <v>108</v>
      </c>
      <c r="C4023" s="39">
        <v>845743.08453711018</v>
      </c>
      <c r="D4023" s="47">
        <v>0.13233243627434826</v>
      </c>
      <c r="E4023" s="36">
        <v>2.7099999999999999E-2</v>
      </c>
    </row>
    <row r="4024" spans="2:5" x14ac:dyDescent="0.25">
      <c r="B4024" s="35" t="s">
        <v>109</v>
      </c>
      <c r="C4024" s="39">
        <v>3465865.5610105786</v>
      </c>
      <c r="D4024" s="47">
        <v>0.54229995121853802</v>
      </c>
      <c r="E4024" s="36">
        <v>9.5999999999999992E-3</v>
      </c>
    </row>
    <row r="4025" spans="2:5" x14ac:dyDescent="0.25">
      <c r="B4025" s="35" t="s">
        <v>1</v>
      </c>
      <c r="C4025" s="39">
        <v>1939352.1721803306</v>
      </c>
      <c r="D4025" s="47">
        <v>0.30344817762126375</v>
      </c>
      <c r="E4025" s="36">
        <v>1.5699999999999999E-2</v>
      </c>
    </row>
    <row r="4026" spans="2:5" x14ac:dyDescent="0.25">
      <c r="B4026" s="35" t="s">
        <v>5</v>
      </c>
      <c r="C4026" s="39">
        <v>140088.18241082595</v>
      </c>
      <c r="D4026" s="47">
        <v>2.1919434885850922E-2</v>
      </c>
      <c r="E4026" s="36">
        <v>6.7299999999999999E-2</v>
      </c>
    </row>
    <row r="4027" spans="2:5" ht="15.75" thickBot="1" x14ac:dyDescent="0.3">
      <c r="B4027" s="48" t="s">
        <v>17</v>
      </c>
      <c r="C4027" s="49">
        <v>6391048.9999999842</v>
      </c>
      <c r="D4027" s="50">
        <v>1</v>
      </c>
      <c r="E4027" s="51">
        <v>0</v>
      </c>
    </row>
    <row r="4028" spans="2:5" x14ac:dyDescent="0.25">
      <c r="B4028" s="15"/>
      <c r="C4028" s="19"/>
      <c r="D4028" s="32"/>
      <c r="E4028" s="30"/>
    </row>
    <row r="4029" spans="2:5" x14ac:dyDescent="0.25">
      <c r="B4029" s="15"/>
      <c r="C4029" s="19"/>
      <c r="D4029" s="32"/>
      <c r="E4029" s="30"/>
    </row>
    <row r="4030" spans="2:5" x14ac:dyDescent="0.25">
      <c r="B4030" s="15"/>
      <c r="C4030" s="19"/>
      <c r="D4030" s="32"/>
      <c r="E4030" s="30"/>
    </row>
    <row r="4031" spans="2:5" x14ac:dyDescent="0.25">
      <c r="B4031" s="15"/>
      <c r="C4031" s="19"/>
      <c r="D4031" s="32"/>
      <c r="E4031" s="30"/>
    </row>
    <row r="4032" spans="2:5" x14ac:dyDescent="0.25">
      <c r="B4032" s="15"/>
      <c r="C4032" s="19"/>
      <c r="D4032" s="32"/>
      <c r="E4032" s="30"/>
    </row>
    <row r="4033" spans="2:5" x14ac:dyDescent="0.25">
      <c r="B4033" s="15"/>
      <c r="C4033" s="19"/>
      <c r="D4033" s="32"/>
      <c r="E4033" s="30"/>
    </row>
    <row r="4035" spans="2:5" ht="15.75" thickBot="1" x14ac:dyDescent="0.3"/>
    <row r="4036" spans="2:5" ht="36" x14ac:dyDescent="0.25">
      <c r="B4036" s="61" t="s">
        <v>452</v>
      </c>
      <c r="C4036" s="62" t="s">
        <v>658</v>
      </c>
      <c r="D4036" s="62" t="s">
        <v>659</v>
      </c>
      <c r="E4036" s="63" t="s">
        <v>613</v>
      </c>
    </row>
    <row r="4037" spans="2:5" x14ac:dyDescent="0.25">
      <c r="B4037" s="35" t="s">
        <v>108</v>
      </c>
      <c r="C4037" s="39">
        <v>2752092.2560278494</v>
      </c>
      <c r="D4037" s="47">
        <v>0.43061667278220883</v>
      </c>
      <c r="E4037" s="36">
        <v>1.2200000000000001E-2</v>
      </c>
    </row>
    <row r="4038" spans="2:5" x14ac:dyDescent="0.25">
      <c r="B4038" s="35" t="s">
        <v>109</v>
      </c>
      <c r="C4038" s="39">
        <v>1743496.1578096144</v>
      </c>
      <c r="D4038" s="47">
        <v>0.27280281496382497</v>
      </c>
      <c r="E4038" s="36">
        <v>1.72E-2</v>
      </c>
    </row>
    <row r="4039" spans="2:5" x14ac:dyDescent="0.25">
      <c r="B4039" s="35" t="s">
        <v>1</v>
      </c>
      <c r="C4039" s="39">
        <v>1755372.4038905543</v>
      </c>
      <c r="D4039" s="47">
        <v>0.27466107736811601</v>
      </c>
      <c r="E4039" s="36">
        <v>1.7000000000000001E-2</v>
      </c>
    </row>
    <row r="4040" spans="2:5" x14ac:dyDescent="0.25">
      <c r="B4040" s="35" t="s">
        <v>5</v>
      </c>
      <c r="C4040" s="39">
        <v>140088.18241082595</v>
      </c>
      <c r="D4040" s="47">
        <v>2.1919434885850922E-2</v>
      </c>
      <c r="E4040" s="36">
        <v>6.7299999999999999E-2</v>
      </c>
    </row>
    <row r="4041" spans="2:5" ht="15.75" thickBot="1" x14ac:dyDescent="0.3">
      <c r="B4041" s="48" t="s">
        <v>17</v>
      </c>
      <c r="C4041" s="49">
        <v>6391048.9999999842</v>
      </c>
      <c r="D4041" s="50">
        <v>1</v>
      </c>
      <c r="E4041" s="51">
        <v>0</v>
      </c>
    </row>
    <row r="4042" spans="2:5" x14ac:dyDescent="0.25">
      <c r="B4042" s="15"/>
      <c r="C4042" s="19"/>
      <c r="D4042" s="32"/>
      <c r="E4042" s="30"/>
    </row>
    <row r="4043" spans="2:5" x14ac:dyDescent="0.25">
      <c r="B4043" s="15"/>
      <c r="C4043" s="19"/>
      <c r="D4043" s="32"/>
      <c r="E4043" s="30"/>
    </row>
    <row r="4044" spans="2:5" x14ac:dyDescent="0.25">
      <c r="B4044" s="15"/>
      <c r="C4044" s="19"/>
      <c r="D4044" s="32"/>
      <c r="E4044" s="30"/>
    </row>
    <row r="4045" spans="2:5" x14ac:dyDescent="0.25">
      <c r="B4045" s="15"/>
      <c r="C4045" s="19"/>
      <c r="D4045" s="32"/>
      <c r="E4045" s="30"/>
    </row>
    <row r="4046" spans="2:5" x14ac:dyDescent="0.25">
      <c r="B4046" s="15"/>
      <c r="C4046" s="19"/>
      <c r="D4046" s="32"/>
      <c r="E4046" s="30"/>
    </row>
    <row r="4047" spans="2:5" x14ac:dyDescent="0.25">
      <c r="B4047" s="15"/>
      <c r="C4047" s="19"/>
      <c r="D4047" s="32"/>
      <c r="E4047" s="30"/>
    </row>
    <row r="4049" spans="2:5" ht="15.75" thickBot="1" x14ac:dyDescent="0.3"/>
    <row r="4050" spans="2:5" ht="24" x14ac:dyDescent="0.25">
      <c r="B4050" s="61" t="s">
        <v>453</v>
      </c>
      <c r="C4050" s="62" t="s">
        <v>658</v>
      </c>
      <c r="D4050" s="62" t="s">
        <v>659</v>
      </c>
      <c r="E4050" s="63" t="s">
        <v>613</v>
      </c>
    </row>
    <row r="4051" spans="2:5" x14ac:dyDescent="0.25">
      <c r="B4051" s="35" t="s">
        <v>108</v>
      </c>
      <c r="C4051" s="39">
        <v>3063411.561644264</v>
      </c>
      <c r="D4051" s="47">
        <v>0.47932844226005999</v>
      </c>
      <c r="E4051" s="36">
        <v>1.0999999999999999E-2</v>
      </c>
    </row>
    <row r="4052" spans="2:5" x14ac:dyDescent="0.25">
      <c r="B4052" s="35" t="s">
        <v>109</v>
      </c>
      <c r="C4052" s="39">
        <v>1574151.2542812701</v>
      </c>
      <c r="D4052" s="47">
        <v>0.24630561496979184</v>
      </c>
      <c r="E4052" s="36">
        <v>1.8499999999999999E-2</v>
      </c>
    </row>
    <row r="4053" spans="2:5" x14ac:dyDescent="0.25">
      <c r="B4053" s="35" t="s">
        <v>1</v>
      </c>
      <c r="C4053" s="39">
        <v>1613398.0018024857</v>
      </c>
      <c r="D4053" s="47">
        <v>0.25244650788429818</v>
      </c>
      <c r="E4053" s="36">
        <v>1.7899999999999999E-2</v>
      </c>
    </row>
    <row r="4054" spans="2:5" x14ac:dyDescent="0.25">
      <c r="B4054" s="35" t="s">
        <v>5</v>
      </c>
      <c r="C4054" s="39">
        <v>140088.18241082595</v>
      </c>
      <c r="D4054" s="47">
        <v>2.1919434885850922E-2</v>
      </c>
      <c r="E4054" s="36">
        <v>6.7299999999999999E-2</v>
      </c>
    </row>
    <row r="4055" spans="2:5" ht="15.75" thickBot="1" x14ac:dyDescent="0.3">
      <c r="B4055" s="48" t="s">
        <v>17</v>
      </c>
      <c r="C4055" s="49">
        <v>6391048.9999999842</v>
      </c>
      <c r="D4055" s="50">
        <v>1</v>
      </c>
      <c r="E4055" s="51">
        <v>0</v>
      </c>
    </row>
    <row r="4056" spans="2:5" x14ac:dyDescent="0.25">
      <c r="B4056" s="15"/>
      <c r="C4056" s="19"/>
      <c r="D4056" s="32"/>
      <c r="E4056" s="30"/>
    </row>
    <row r="4057" spans="2:5" x14ac:dyDescent="0.25">
      <c r="B4057" s="15"/>
      <c r="C4057" s="19"/>
      <c r="D4057" s="32"/>
      <c r="E4057" s="30"/>
    </row>
    <row r="4058" spans="2:5" x14ac:dyDescent="0.25">
      <c r="B4058" s="15"/>
      <c r="C4058" s="19"/>
      <c r="D4058" s="32"/>
      <c r="E4058" s="30"/>
    </row>
    <row r="4059" spans="2:5" x14ac:dyDescent="0.25">
      <c r="B4059" s="15"/>
      <c r="C4059" s="19"/>
      <c r="D4059" s="32"/>
      <c r="E4059" s="30"/>
    </row>
    <row r="4060" spans="2:5" x14ac:dyDescent="0.25">
      <c r="B4060" s="15"/>
      <c r="C4060" s="19"/>
      <c r="D4060" s="32"/>
      <c r="E4060" s="30"/>
    </row>
    <row r="4061" spans="2:5" x14ac:dyDescent="0.25">
      <c r="B4061" s="15"/>
      <c r="C4061" s="19"/>
      <c r="D4061" s="32"/>
      <c r="E4061" s="30"/>
    </row>
    <row r="4063" spans="2:5" ht="15.75" thickBot="1" x14ac:dyDescent="0.3"/>
    <row r="4064" spans="2:5" ht="24" x14ac:dyDescent="0.25">
      <c r="B4064" s="61" t="s">
        <v>454</v>
      </c>
      <c r="C4064" s="62" t="s">
        <v>658</v>
      </c>
      <c r="D4064" s="62" t="s">
        <v>659</v>
      </c>
      <c r="E4064" s="63" t="s">
        <v>613</v>
      </c>
    </row>
    <row r="4065" spans="2:5" x14ac:dyDescent="0.25">
      <c r="B4065" s="35" t="s">
        <v>108</v>
      </c>
      <c r="C4065" s="39">
        <v>916881.6834166724</v>
      </c>
      <c r="D4065" s="47">
        <v>0.14346341005940558</v>
      </c>
      <c r="E4065" s="36">
        <v>2.5999999999999999E-2</v>
      </c>
    </row>
    <row r="4066" spans="2:5" x14ac:dyDescent="0.25">
      <c r="B4066" s="35" t="s">
        <v>109</v>
      </c>
      <c r="C4066" s="39">
        <v>3317198.1544561121</v>
      </c>
      <c r="D4066" s="47">
        <v>0.5190381351142902</v>
      </c>
      <c r="E4066" s="36">
        <v>1.01E-2</v>
      </c>
    </row>
    <row r="4067" spans="2:5" x14ac:dyDescent="0.25">
      <c r="B4067" s="35" t="s">
        <v>1</v>
      </c>
      <c r="C4067" s="39">
        <v>2016880.9798552303</v>
      </c>
      <c r="D4067" s="47">
        <v>0.31557901994045351</v>
      </c>
      <c r="E4067" s="36">
        <v>1.5299999999999999E-2</v>
      </c>
    </row>
    <row r="4068" spans="2:5" x14ac:dyDescent="0.25">
      <c r="B4068" s="35" t="s">
        <v>5</v>
      </c>
      <c r="C4068" s="39">
        <v>140088.18241082595</v>
      </c>
      <c r="D4068" s="47">
        <v>2.1919434885850922E-2</v>
      </c>
      <c r="E4068" s="36">
        <v>6.7299999999999999E-2</v>
      </c>
    </row>
    <row r="4069" spans="2:5" ht="15.75" thickBot="1" x14ac:dyDescent="0.3">
      <c r="B4069" s="48" t="s">
        <v>17</v>
      </c>
      <c r="C4069" s="49">
        <v>6391048.9999999842</v>
      </c>
      <c r="D4069" s="50">
        <v>1</v>
      </c>
      <c r="E4069" s="51">
        <v>0</v>
      </c>
    </row>
    <row r="4070" spans="2:5" x14ac:dyDescent="0.25">
      <c r="B4070" s="15"/>
      <c r="C4070" s="19"/>
      <c r="D4070" s="32"/>
      <c r="E4070" s="30"/>
    </row>
    <row r="4071" spans="2:5" x14ac:dyDescent="0.25">
      <c r="B4071" s="15"/>
      <c r="C4071" s="19"/>
      <c r="D4071" s="32"/>
      <c r="E4071" s="30"/>
    </row>
    <row r="4072" spans="2:5" x14ac:dyDescent="0.25">
      <c r="B4072" s="15"/>
      <c r="C4072" s="19"/>
      <c r="D4072" s="32"/>
      <c r="E4072" s="30"/>
    </row>
    <row r="4073" spans="2:5" x14ac:dyDescent="0.25">
      <c r="B4073" s="15"/>
      <c r="C4073" s="19"/>
      <c r="D4073" s="32"/>
      <c r="E4073" s="30"/>
    </row>
    <row r="4074" spans="2:5" x14ac:dyDescent="0.25">
      <c r="B4074" s="15"/>
      <c r="C4074" s="19"/>
      <c r="D4074" s="32"/>
      <c r="E4074" s="30"/>
    </row>
    <row r="4075" spans="2:5" x14ac:dyDescent="0.25">
      <c r="B4075" s="15"/>
      <c r="C4075" s="19"/>
      <c r="D4075" s="32"/>
      <c r="E4075" s="30"/>
    </row>
    <row r="4077" spans="2:5" ht="15.75" thickBot="1" x14ac:dyDescent="0.3"/>
    <row r="4078" spans="2:5" ht="24" x14ac:dyDescent="0.25">
      <c r="B4078" s="61" t="s">
        <v>455</v>
      </c>
      <c r="C4078" s="62" t="s">
        <v>658</v>
      </c>
      <c r="D4078" s="62" t="s">
        <v>659</v>
      </c>
      <c r="E4078" s="63" t="s">
        <v>613</v>
      </c>
    </row>
    <row r="4079" spans="2:5" x14ac:dyDescent="0.25">
      <c r="B4079" s="35" t="s">
        <v>108</v>
      </c>
      <c r="C4079" s="39">
        <v>785524.28366058483</v>
      </c>
      <c r="D4079" s="47">
        <v>0.1229100705758194</v>
      </c>
      <c r="E4079" s="36">
        <v>2.8199999999999999E-2</v>
      </c>
    </row>
    <row r="4080" spans="2:5" x14ac:dyDescent="0.25">
      <c r="B4080" s="35" t="s">
        <v>109</v>
      </c>
      <c r="C4080" s="39">
        <v>3498918.4552469603</v>
      </c>
      <c r="D4080" s="47">
        <v>0.54747169911714799</v>
      </c>
      <c r="E4080" s="36">
        <v>9.5999999999999992E-3</v>
      </c>
    </row>
    <row r="4081" spans="2:5" x14ac:dyDescent="0.25">
      <c r="B4081" s="35" t="s">
        <v>1</v>
      </c>
      <c r="C4081" s="39">
        <v>1966518.0788204798</v>
      </c>
      <c r="D4081" s="47">
        <v>0.30769879542118345</v>
      </c>
      <c r="E4081" s="36">
        <v>1.5599999999999999E-2</v>
      </c>
    </row>
    <row r="4082" spans="2:5" x14ac:dyDescent="0.25">
      <c r="B4082" s="35" t="s">
        <v>5</v>
      </c>
      <c r="C4082" s="39">
        <v>140088.18241082595</v>
      </c>
      <c r="D4082" s="47">
        <v>2.1919434885850922E-2</v>
      </c>
      <c r="E4082" s="36">
        <v>6.7299999999999999E-2</v>
      </c>
    </row>
    <row r="4083" spans="2:5" ht="15.75" thickBot="1" x14ac:dyDescent="0.3">
      <c r="B4083" s="48" t="s">
        <v>17</v>
      </c>
      <c r="C4083" s="49">
        <v>6391048.9999999842</v>
      </c>
      <c r="D4083" s="50">
        <v>1</v>
      </c>
      <c r="E4083" s="51">
        <v>0</v>
      </c>
    </row>
    <row r="4084" spans="2:5" x14ac:dyDescent="0.25">
      <c r="B4084" s="15"/>
      <c r="C4084" s="19"/>
      <c r="D4084" s="32"/>
      <c r="E4084" s="30"/>
    </row>
    <row r="4085" spans="2:5" x14ac:dyDescent="0.25">
      <c r="B4085" s="15"/>
      <c r="C4085" s="19"/>
      <c r="D4085" s="32"/>
      <c r="E4085" s="30"/>
    </row>
    <row r="4086" spans="2:5" x14ac:dyDescent="0.25">
      <c r="B4086" s="15"/>
      <c r="C4086" s="19"/>
      <c r="D4086" s="32"/>
      <c r="E4086" s="30"/>
    </row>
    <row r="4087" spans="2:5" x14ac:dyDescent="0.25">
      <c r="B4087" s="15"/>
      <c r="C4087" s="19"/>
      <c r="D4087" s="32"/>
      <c r="E4087" s="30"/>
    </row>
    <row r="4088" spans="2:5" x14ac:dyDescent="0.25">
      <c r="B4088" s="15"/>
      <c r="C4088" s="19"/>
      <c r="D4088" s="32"/>
      <c r="E4088" s="30"/>
    </row>
    <row r="4089" spans="2:5" x14ac:dyDescent="0.25">
      <c r="B4089" s="15"/>
      <c r="C4089" s="19"/>
      <c r="D4089" s="32"/>
      <c r="E4089" s="30"/>
    </row>
    <row r="4091" spans="2:5" ht="15.75" thickBot="1" x14ac:dyDescent="0.3"/>
    <row r="4092" spans="2:5" ht="24" x14ac:dyDescent="0.25">
      <c r="B4092" s="61" t="s">
        <v>456</v>
      </c>
      <c r="C4092" s="62" t="s">
        <v>658</v>
      </c>
      <c r="D4092" s="62" t="s">
        <v>659</v>
      </c>
      <c r="E4092" s="63" t="s">
        <v>613</v>
      </c>
    </row>
    <row r="4093" spans="2:5" x14ac:dyDescent="0.25">
      <c r="B4093" s="35" t="s">
        <v>108</v>
      </c>
      <c r="C4093" s="39">
        <v>2852541.746348876</v>
      </c>
      <c r="D4093" s="47">
        <v>0.44633388764299992</v>
      </c>
      <c r="E4093" s="36">
        <v>1.18E-2</v>
      </c>
    </row>
    <row r="4094" spans="2:5" x14ac:dyDescent="0.25">
      <c r="B4094" s="35" t="s">
        <v>109</v>
      </c>
      <c r="C4094" s="39">
        <v>1640778.723260517</v>
      </c>
      <c r="D4094" s="47">
        <v>0.25673073750879905</v>
      </c>
      <c r="E4094" s="36">
        <v>1.7999999999999999E-2</v>
      </c>
    </row>
    <row r="4095" spans="2:5" x14ac:dyDescent="0.25">
      <c r="B4095" s="35" t="s">
        <v>1</v>
      </c>
      <c r="C4095" s="39">
        <v>1757640.3481186258</v>
      </c>
      <c r="D4095" s="47">
        <v>0.27501593996235091</v>
      </c>
      <c r="E4095" s="36">
        <v>1.7000000000000001E-2</v>
      </c>
    </row>
    <row r="4096" spans="2:5" x14ac:dyDescent="0.25">
      <c r="B4096" s="35" t="s">
        <v>5</v>
      </c>
      <c r="C4096" s="39">
        <v>140088.18241082595</v>
      </c>
      <c r="D4096" s="47">
        <v>2.1919434885850922E-2</v>
      </c>
      <c r="E4096" s="36">
        <v>6.7299999999999999E-2</v>
      </c>
    </row>
    <row r="4097" spans="2:5" ht="15.75" thickBot="1" x14ac:dyDescent="0.3">
      <c r="B4097" s="48" t="s">
        <v>17</v>
      </c>
      <c r="C4097" s="49">
        <v>6391048.9999999842</v>
      </c>
      <c r="D4097" s="50">
        <v>1</v>
      </c>
      <c r="E4097" s="51">
        <v>0</v>
      </c>
    </row>
    <row r="4098" spans="2:5" x14ac:dyDescent="0.25">
      <c r="B4098" s="15"/>
      <c r="C4098" s="19"/>
      <c r="D4098" s="32"/>
      <c r="E4098" s="30"/>
    </row>
    <row r="4099" spans="2:5" x14ac:dyDescent="0.25">
      <c r="B4099" s="15"/>
      <c r="C4099" s="19"/>
      <c r="D4099" s="32"/>
      <c r="E4099" s="30"/>
    </row>
    <row r="4100" spans="2:5" x14ac:dyDescent="0.25">
      <c r="B4100" s="15"/>
      <c r="C4100" s="19"/>
      <c r="D4100" s="32"/>
      <c r="E4100" s="30"/>
    </row>
    <row r="4101" spans="2:5" x14ac:dyDescent="0.25">
      <c r="B4101" s="15"/>
      <c r="C4101" s="19"/>
      <c r="D4101" s="32"/>
      <c r="E4101" s="30"/>
    </row>
    <row r="4102" spans="2:5" x14ac:dyDescent="0.25">
      <c r="B4102" s="15"/>
      <c r="C4102" s="19"/>
      <c r="D4102" s="32"/>
      <c r="E4102" s="30"/>
    </row>
    <row r="4103" spans="2:5" x14ac:dyDescent="0.25">
      <c r="B4103" s="15"/>
      <c r="C4103" s="19"/>
      <c r="D4103" s="32"/>
      <c r="E4103" s="30"/>
    </row>
    <row r="4105" spans="2:5" ht="15.75" thickBot="1" x14ac:dyDescent="0.3"/>
    <row r="4106" spans="2:5" ht="24" x14ac:dyDescent="0.25">
      <c r="B4106" s="61" t="s">
        <v>457</v>
      </c>
      <c r="C4106" s="62" t="s">
        <v>658</v>
      </c>
      <c r="D4106" s="62" t="s">
        <v>659</v>
      </c>
      <c r="E4106" s="63" t="s">
        <v>613</v>
      </c>
    </row>
    <row r="4107" spans="2:5" x14ac:dyDescent="0.25">
      <c r="B4107" s="35" t="s">
        <v>108</v>
      </c>
      <c r="C4107" s="39">
        <v>1414014.3323907051</v>
      </c>
      <c r="D4107" s="47">
        <v>0.22124917714759923</v>
      </c>
      <c r="E4107" s="36">
        <v>2.01E-2</v>
      </c>
    </row>
    <row r="4108" spans="2:5" x14ac:dyDescent="0.25">
      <c r="B4108" s="35" t="s">
        <v>109</v>
      </c>
      <c r="C4108" s="39">
        <v>3199078.7783566457</v>
      </c>
      <c r="D4108" s="47">
        <v>0.50055613378760644</v>
      </c>
      <c r="E4108" s="36">
        <v>1.0500000000000001E-2</v>
      </c>
    </row>
    <row r="4109" spans="2:5" x14ac:dyDescent="0.25">
      <c r="B4109" s="35" t="s">
        <v>1</v>
      </c>
      <c r="C4109" s="39">
        <v>1637867.7069806466</v>
      </c>
      <c r="D4109" s="47">
        <v>0.25627525417894081</v>
      </c>
      <c r="E4109" s="36">
        <v>1.78E-2</v>
      </c>
    </row>
    <row r="4110" spans="2:5" x14ac:dyDescent="0.25">
      <c r="B4110" s="35" t="s">
        <v>5</v>
      </c>
      <c r="C4110" s="39">
        <v>140088.18241082595</v>
      </c>
      <c r="D4110" s="47">
        <v>2.1919434885850922E-2</v>
      </c>
      <c r="E4110" s="36">
        <v>6.7299999999999999E-2</v>
      </c>
    </row>
    <row r="4111" spans="2:5" ht="15.75" thickBot="1" x14ac:dyDescent="0.3">
      <c r="B4111" s="48" t="s">
        <v>17</v>
      </c>
      <c r="C4111" s="49">
        <v>6391048.9999999842</v>
      </c>
      <c r="D4111" s="50">
        <v>1</v>
      </c>
      <c r="E4111" s="51">
        <v>0</v>
      </c>
    </row>
    <row r="4112" spans="2:5" x14ac:dyDescent="0.25">
      <c r="B4112" s="15"/>
      <c r="C4112" s="19"/>
      <c r="D4112" s="32"/>
      <c r="E4112" s="30"/>
    </row>
    <row r="4113" spans="2:5" x14ac:dyDescent="0.25">
      <c r="B4113" s="15"/>
      <c r="C4113" s="19"/>
      <c r="D4113" s="32"/>
      <c r="E4113" s="30"/>
    </row>
    <row r="4114" spans="2:5" x14ac:dyDescent="0.25">
      <c r="B4114" s="15"/>
      <c r="C4114" s="19"/>
      <c r="D4114" s="32"/>
      <c r="E4114" s="30"/>
    </row>
    <row r="4115" spans="2:5" x14ac:dyDescent="0.25">
      <c r="B4115" s="15"/>
      <c r="C4115" s="19"/>
      <c r="D4115" s="32"/>
      <c r="E4115" s="30"/>
    </row>
    <row r="4116" spans="2:5" x14ac:dyDescent="0.25">
      <c r="B4116" s="15"/>
      <c r="C4116" s="19"/>
      <c r="D4116" s="32"/>
      <c r="E4116" s="30"/>
    </row>
    <row r="4117" spans="2:5" x14ac:dyDescent="0.25">
      <c r="B4117" s="15"/>
      <c r="C4117" s="19"/>
      <c r="D4117" s="32"/>
      <c r="E4117" s="30"/>
    </row>
    <row r="4119" spans="2:5" ht="15.75" thickBot="1" x14ac:dyDescent="0.3"/>
    <row r="4120" spans="2:5" ht="24" x14ac:dyDescent="0.25">
      <c r="B4120" s="61" t="s">
        <v>458</v>
      </c>
      <c r="C4120" s="62" t="s">
        <v>658</v>
      </c>
      <c r="D4120" s="62" t="s">
        <v>659</v>
      </c>
      <c r="E4120" s="63" t="s">
        <v>613</v>
      </c>
    </row>
    <row r="4121" spans="2:5" x14ac:dyDescent="0.25">
      <c r="B4121" s="35" t="s">
        <v>108</v>
      </c>
      <c r="C4121" s="39">
        <v>614735.47222328885</v>
      </c>
      <c r="D4121" s="47">
        <v>9.6186943991500337E-2</v>
      </c>
      <c r="E4121" s="36">
        <v>3.27E-2</v>
      </c>
    </row>
    <row r="4122" spans="2:5" x14ac:dyDescent="0.25">
      <c r="B4122" s="35" t="s">
        <v>109</v>
      </c>
      <c r="C4122" s="39">
        <v>3650865.1392399841</v>
      </c>
      <c r="D4122" s="47">
        <v>0.5712466199462205</v>
      </c>
      <c r="E4122" s="36">
        <v>8.9999999999999993E-3</v>
      </c>
    </row>
    <row r="4123" spans="2:5" x14ac:dyDescent="0.25">
      <c r="B4123" s="35" t="s">
        <v>1</v>
      </c>
      <c r="C4123" s="39">
        <v>1985360.2062647603</v>
      </c>
      <c r="D4123" s="47">
        <v>0.31064700117643129</v>
      </c>
      <c r="E4123" s="36">
        <v>1.55E-2</v>
      </c>
    </row>
    <row r="4124" spans="2:5" x14ac:dyDescent="0.25">
      <c r="B4124" s="35" t="s">
        <v>5</v>
      </c>
      <c r="C4124" s="39">
        <v>140088.18241082595</v>
      </c>
      <c r="D4124" s="47">
        <v>2.1919434885850922E-2</v>
      </c>
      <c r="E4124" s="36">
        <v>6.7299999999999999E-2</v>
      </c>
    </row>
    <row r="4125" spans="2:5" ht="15.75" thickBot="1" x14ac:dyDescent="0.3">
      <c r="B4125" s="48" t="s">
        <v>17</v>
      </c>
      <c r="C4125" s="49">
        <v>6391048.9999999842</v>
      </c>
      <c r="D4125" s="50">
        <v>1</v>
      </c>
      <c r="E4125" s="51">
        <v>0</v>
      </c>
    </row>
    <row r="4126" spans="2:5" x14ac:dyDescent="0.25">
      <c r="B4126" s="15"/>
      <c r="C4126" s="19"/>
      <c r="D4126" s="32"/>
      <c r="E4126" s="30"/>
    </row>
    <row r="4127" spans="2:5" x14ac:dyDescent="0.25">
      <c r="B4127" s="15"/>
      <c r="C4127" s="19"/>
      <c r="D4127" s="32"/>
      <c r="E4127" s="30"/>
    </row>
    <row r="4128" spans="2:5" x14ac:dyDescent="0.25">
      <c r="B4128" s="15"/>
      <c r="C4128" s="19"/>
      <c r="D4128" s="32"/>
      <c r="E4128" s="30"/>
    </row>
    <row r="4129" spans="2:5" x14ac:dyDescent="0.25">
      <c r="B4129" s="15"/>
      <c r="C4129" s="19"/>
      <c r="D4129" s="32"/>
      <c r="E4129" s="30"/>
    </row>
    <row r="4130" spans="2:5" x14ac:dyDescent="0.25">
      <c r="B4130" s="15"/>
      <c r="C4130" s="19"/>
      <c r="D4130" s="32"/>
      <c r="E4130" s="30"/>
    </row>
    <row r="4131" spans="2:5" x14ac:dyDescent="0.25">
      <c r="B4131" s="15"/>
      <c r="C4131" s="19"/>
      <c r="D4131" s="32"/>
      <c r="E4131" s="30"/>
    </row>
    <row r="4133" spans="2:5" ht="15.75" thickBot="1" x14ac:dyDescent="0.3"/>
    <row r="4134" spans="2:5" ht="24" x14ac:dyDescent="0.25">
      <c r="B4134" s="61" t="s">
        <v>459</v>
      </c>
      <c r="C4134" s="62" t="s">
        <v>658</v>
      </c>
      <c r="D4134" s="62" t="s">
        <v>659</v>
      </c>
      <c r="E4134" s="63" t="s">
        <v>613</v>
      </c>
    </row>
    <row r="4135" spans="2:5" x14ac:dyDescent="0.25">
      <c r="B4135" s="35" t="s">
        <v>108</v>
      </c>
      <c r="C4135" s="39">
        <v>454051.18416452728</v>
      </c>
      <c r="D4135" s="47">
        <v>7.1044860421921888E-2</v>
      </c>
      <c r="E4135" s="36">
        <v>3.8100000000000002E-2</v>
      </c>
    </row>
    <row r="4136" spans="2:5" x14ac:dyDescent="0.25">
      <c r="B4136" s="35" t="s">
        <v>109</v>
      </c>
      <c r="C4136" s="39">
        <v>3847679.1202781764</v>
      </c>
      <c r="D4136" s="47">
        <v>0.60204187453336522</v>
      </c>
      <c r="E4136" s="36">
        <v>8.5000000000000006E-3</v>
      </c>
    </row>
    <row r="4137" spans="2:5" x14ac:dyDescent="0.25">
      <c r="B4137" s="35" t="s">
        <v>1</v>
      </c>
      <c r="C4137" s="39">
        <v>1949230.5132853205</v>
      </c>
      <c r="D4137" s="47">
        <v>0.30499383015886361</v>
      </c>
      <c r="E4137" s="36">
        <v>1.5699999999999999E-2</v>
      </c>
    </row>
    <row r="4138" spans="2:5" x14ac:dyDescent="0.25">
      <c r="B4138" s="35" t="s">
        <v>5</v>
      </c>
      <c r="C4138" s="39">
        <v>140088.18241082595</v>
      </c>
      <c r="D4138" s="47">
        <v>2.1919434885850922E-2</v>
      </c>
      <c r="E4138" s="36">
        <v>6.7299999999999999E-2</v>
      </c>
    </row>
    <row r="4139" spans="2:5" ht="15.75" thickBot="1" x14ac:dyDescent="0.3">
      <c r="B4139" s="48" t="s">
        <v>17</v>
      </c>
      <c r="C4139" s="49">
        <v>6391048.9999999842</v>
      </c>
      <c r="D4139" s="50">
        <v>1</v>
      </c>
      <c r="E4139" s="51">
        <v>0</v>
      </c>
    </row>
    <row r="4140" spans="2:5" x14ac:dyDescent="0.25">
      <c r="B4140" s="15"/>
      <c r="C4140" s="19"/>
      <c r="D4140" s="32"/>
      <c r="E4140" s="30"/>
    </row>
    <row r="4141" spans="2:5" x14ac:dyDescent="0.25">
      <c r="B4141" s="15"/>
      <c r="C4141" s="19"/>
      <c r="D4141" s="32"/>
      <c r="E4141" s="30"/>
    </row>
    <row r="4142" spans="2:5" x14ac:dyDescent="0.25">
      <c r="B4142" s="15"/>
      <c r="C4142" s="19"/>
      <c r="D4142" s="32"/>
      <c r="E4142" s="30"/>
    </row>
    <row r="4143" spans="2:5" x14ac:dyDescent="0.25">
      <c r="B4143" s="15"/>
      <c r="C4143" s="19"/>
      <c r="D4143" s="32"/>
      <c r="E4143" s="30"/>
    </row>
    <row r="4144" spans="2:5" x14ac:dyDescent="0.25">
      <c r="B4144" s="15"/>
      <c r="C4144" s="19"/>
      <c r="D4144" s="32"/>
      <c r="E4144" s="30"/>
    </row>
    <row r="4145" spans="2:5" x14ac:dyDescent="0.25">
      <c r="B4145" s="15"/>
      <c r="C4145" s="19"/>
      <c r="D4145" s="32"/>
      <c r="E4145" s="30"/>
    </row>
    <row r="4147" spans="2:5" ht="15.75" thickBot="1" x14ac:dyDescent="0.3"/>
    <row r="4148" spans="2:5" ht="24" x14ac:dyDescent="0.25">
      <c r="B4148" s="61" t="s">
        <v>460</v>
      </c>
      <c r="C4148" s="62" t="s">
        <v>658</v>
      </c>
      <c r="D4148" s="62" t="s">
        <v>659</v>
      </c>
      <c r="E4148" s="63" t="s">
        <v>613</v>
      </c>
    </row>
    <row r="4149" spans="2:5" x14ac:dyDescent="0.25">
      <c r="B4149" s="35" t="s">
        <v>108</v>
      </c>
      <c r="C4149" s="39">
        <v>1429077.0244778155</v>
      </c>
      <c r="D4149" s="47">
        <v>0.22360601905051425</v>
      </c>
      <c r="E4149" s="36">
        <v>0.02</v>
      </c>
    </row>
    <row r="4150" spans="2:5" x14ac:dyDescent="0.25">
      <c r="B4150" s="35" t="s">
        <v>109</v>
      </c>
      <c r="C4150" s="39">
        <v>3010131.3389960583</v>
      </c>
      <c r="D4150" s="47">
        <v>0.47099174782272302</v>
      </c>
      <c r="E4150" s="36">
        <v>1.11E-2</v>
      </c>
    </row>
    <row r="4151" spans="2:5" x14ac:dyDescent="0.25">
      <c r="B4151" s="35" t="s">
        <v>1</v>
      </c>
      <c r="C4151" s="39">
        <v>1811752.4542541134</v>
      </c>
      <c r="D4151" s="47">
        <v>0.28348279824090766</v>
      </c>
      <c r="E4151" s="36">
        <v>1.66E-2</v>
      </c>
    </row>
    <row r="4152" spans="2:5" x14ac:dyDescent="0.25">
      <c r="B4152" s="35" t="s">
        <v>5</v>
      </c>
      <c r="C4152" s="39">
        <v>140088.18241082595</v>
      </c>
      <c r="D4152" s="47">
        <v>2.1919434885850922E-2</v>
      </c>
      <c r="E4152" s="36">
        <v>6.7299999999999999E-2</v>
      </c>
    </row>
    <row r="4153" spans="2:5" ht="15.75" thickBot="1" x14ac:dyDescent="0.3">
      <c r="B4153" s="48" t="s">
        <v>17</v>
      </c>
      <c r="C4153" s="49">
        <v>6391048.9999999842</v>
      </c>
      <c r="D4153" s="50">
        <v>1</v>
      </c>
      <c r="E4153" s="51">
        <v>0</v>
      </c>
    </row>
    <row r="4154" spans="2:5" x14ac:dyDescent="0.25">
      <c r="B4154" s="15"/>
      <c r="C4154" s="19"/>
      <c r="D4154" s="32"/>
      <c r="E4154" s="30"/>
    </row>
    <row r="4155" spans="2:5" x14ac:dyDescent="0.25">
      <c r="B4155" s="15"/>
      <c r="C4155" s="19"/>
      <c r="D4155" s="32"/>
      <c r="E4155" s="30"/>
    </row>
    <row r="4156" spans="2:5" x14ac:dyDescent="0.25">
      <c r="B4156" s="15"/>
      <c r="C4156" s="19"/>
      <c r="D4156" s="32"/>
      <c r="E4156" s="30"/>
    </row>
    <row r="4157" spans="2:5" x14ac:dyDescent="0.25">
      <c r="B4157" s="15"/>
      <c r="C4157" s="19"/>
      <c r="D4157" s="32"/>
      <c r="E4157" s="30"/>
    </row>
    <row r="4158" spans="2:5" x14ac:dyDescent="0.25">
      <c r="B4158" s="15"/>
      <c r="C4158" s="19"/>
      <c r="D4158" s="32"/>
      <c r="E4158" s="30"/>
    </row>
    <row r="4159" spans="2:5" x14ac:dyDescent="0.25">
      <c r="B4159" s="15"/>
      <c r="C4159" s="19"/>
      <c r="D4159" s="32"/>
      <c r="E4159" s="30"/>
    </row>
    <row r="4161" spans="2:5" ht="15.75" thickBot="1" x14ac:dyDescent="0.3"/>
    <row r="4162" spans="2:5" ht="24" x14ac:dyDescent="0.25">
      <c r="B4162" s="61" t="s">
        <v>461</v>
      </c>
      <c r="C4162" s="62" t="s">
        <v>658</v>
      </c>
      <c r="D4162" s="62" t="s">
        <v>659</v>
      </c>
      <c r="E4162" s="63" t="s">
        <v>613</v>
      </c>
    </row>
    <row r="4163" spans="2:5" x14ac:dyDescent="0.25">
      <c r="B4163" s="35" t="s">
        <v>108</v>
      </c>
      <c r="C4163" s="39">
        <v>1456110.692966742</v>
      </c>
      <c r="D4163" s="47">
        <v>0.2278359457007933</v>
      </c>
      <c r="E4163" s="36">
        <v>1.95E-2</v>
      </c>
    </row>
    <row r="4164" spans="2:5" x14ac:dyDescent="0.25">
      <c r="B4164" s="35" t="s">
        <v>109</v>
      </c>
      <c r="C4164" s="39">
        <v>3114513.6150969448</v>
      </c>
      <c r="D4164" s="47">
        <v>0.48732432109803647</v>
      </c>
      <c r="E4164" s="36">
        <v>1.0800000000000001E-2</v>
      </c>
    </row>
    <row r="4165" spans="2:5" x14ac:dyDescent="0.25">
      <c r="B4165" s="35" t="s">
        <v>1</v>
      </c>
      <c r="C4165" s="39">
        <v>1680336.5096643078</v>
      </c>
      <c r="D4165" s="47">
        <v>0.26292029831531633</v>
      </c>
      <c r="E4165" s="36">
        <v>1.7399999999999999E-2</v>
      </c>
    </row>
    <row r="4166" spans="2:5" x14ac:dyDescent="0.25">
      <c r="B4166" s="35" t="s">
        <v>5</v>
      </c>
      <c r="C4166" s="39">
        <v>140088.18241082595</v>
      </c>
      <c r="D4166" s="47">
        <v>2.1919434885850922E-2</v>
      </c>
      <c r="E4166" s="36">
        <v>6.7299999999999999E-2</v>
      </c>
    </row>
    <row r="4167" spans="2:5" ht="15.75" thickBot="1" x14ac:dyDescent="0.3">
      <c r="B4167" s="48" t="s">
        <v>17</v>
      </c>
      <c r="C4167" s="49">
        <v>6391048.9999999842</v>
      </c>
      <c r="D4167" s="50">
        <v>1</v>
      </c>
      <c r="E4167" s="51">
        <v>0</v>
      </c>
    </row>
    <row r="4168" spans="2:5" x14ac:dyDescent="0.25">
      <c r="B4168" s="15"/>
      <c r="C4168" s="19"/>
      <c r="D4168" s="32"/>
      <c r="E4168" s="30"/>
    </row>
    <row r="4169" spans="2:5" x14ac:dyDescent="0.25">
      <c r="B4169" s="15"/>
      <c r="C4169" s="19"/>
      <c r="D4169" s="32"/>
      <c r="E4169" s="30"/>
    </row>
    <row r="4170" spans="2:5" x14ac:dyDescent="0.25">
      <c r="B4170" s="15"/>
      <c r="C4170" s="19"/>
      <c r="D4170" s="32"/>
      <c r="E4170" s="30"/>
    </row>
    <row r="4171" spans="2:5" x14ac:dyDescent="0.25">
      <c r="B4171" s="15"/>
      <c r="C4171" s="19"/>
      <c r="D4171" s="32"/>
      <c r="E4171" s="30"/>
    </row>
    <row r="4172" spans="2:5" x14ac:dyDescent="0.25">
      <c r="B4172" s="15"/>
      <c r="C4172" s="19"/>
      <c r="D4172" s="32"/>
      <c r="E4172" s="30"/>
    </row>
    <row r="4173" spans="2:5" x14ac:dyDescent="0.25">
      <c r="B4173" s="15"/>
      <c r="C4173" s="19"/>
      <c r="D4173" s="32"/>
      <c r="E4173" s="30"/>
    </row>
    <row r="4175" spans="2:5" ht="15.75" thickBot="1" x14ac:dyDescent="0.3"/>
    <row r="4176" spans="2:5" ht="24" x14ac:dyDescent="0.25">
      <c r="B4176" s="61" t="s">
        <v>462</v>
      </c>
      <c r="C4176" s="62" t="s">
        <v>658</v>
      </c>
      <c r="D4176" s="62" t="s">
        <v>659</v>
      </c>
      <c r="E4176" s="63" t="s">
        <v>613</v>
      </c>
    </row>
    <row r="4177" spans="2:5" x14ac:dyDescent="0.25">
      <c r="B4177" s="35" t="s">
        <v>108</v>
      </c>
      <c r="C4177" s="39">
        <v>675963.71291280433</v>
      </c>
      <c r="D4177" s="47">
        <v>0.10576725556291613</v>
      </c>
      <c r="E4177" s="36">
        <v>3.1399999999999997E-2</v>
      </c>
    </row>
    <row r="4178" spans="2:5" x14ac:dyDescent="0.25">
      <c r="B4178" s="35" t="s">
        <v>109</v>
      </c>
      <c r="C4178" s="39">
        <v>3549678.6673989962</v>
      </c>
      <c r="D4178" s="47">
        <v>0.55541409044460188</v>
      </c>
      <c r="E4178" s="36">
        <v>9.2999999999999992E-3</v>
      </c>
    </row>
    <row r="4179" spans="2:5" x14ac:dyDescent="0.25">
      <c r="B4179" s="35" t="s">
        <v>1</v>
      </c>
      <c r="C4179" s="39">
        <v>2025318.437416218</v>
      </c>
      <c r="D4179" s="47">
        <v>0.31689921910663177</v>
      </c>
      <c r="E4179" s="36">
        <v>1.52E-2</v>
      </c>
    </row>
    <row r="4180" spans="2:5" x14ac:dyDescent="0.25">
      <c r="B4180" s="35" t="s">
        <v>5</v>
      </c>
      <c r="C4180" s="39">
        <v>140088.18241082595</v>
      </c>
      <c r="D4180" s="47">
        <v>2.1919434885850922E-2</v>
      </c>
      <c r="E4180" s="36">
        <v>6.7299999999999999E-2</v>
      </c>
    </row>
    <row r="4181" spans="2:5" ht="15.75" thickBot="1" x14ac:dyDescent="0.3">
      <c r="B4181" s="48" t="s">
        <v>17</v>
      </c>
      <c r="C4181" s="49">
        <v>6391048.9999999842</v>
      </c>
      <c r="D4181" s="50">
        <v>1</v>
      </c>
      <c r="E4181" s="51">
        <v>0</v>
      </c>
    </row>
    <row r="4182" spans="2:5" x14ac:dyDescent="0.25">
      <c r="B4182" s="15"/>
      <c r="C4182" s="19"/>
      <c r="D4182" s="32"/>
      <c r="E4182" s="30"/>
    </row>
    <row r="4183" spans="2:5" x14ac:dyDescent="0.25">
      <c r="B4183" s="15"/>
      <c r="C4183" s="19"/>
      <c r="D4183" s="32"/>
      <c r="E4183" s="30"/>
    </row>
    <row r="4184" spans="2:5" x14ac:dyDescent="0.25">
      <c r="B4184" s="15"/>
      <c r="C4184" s="19"/>
      <c r="D4184" s="32"/>
      <c r="E4184" s="30"/>
    </row>
    <row r="4185" spans="2:5" x14ac:dyDescent="0.25">
      <c r="B4185" s="15"/>
      <c r="C4185" s="19"/>
      <c r="D4185" s="32"/>
      <c r="E4185" s="30"/>
    </row>
    <row r="4186" spans="2:5" x14ac:dyDescent="0.25">
      <c r="B4186" s="15"/>
      <c r="C4186" s="19"/>
      <c r="D4186" s="32"/>
      <c r="E4186" s="30"/>
    </row>
    <row r="4187" spans="2:5" x14ac:dyDescent="0.25">
      <c r="B4187" s="15"/>
      <c r="C4187" s="19"/>
      <c r="D4187" s="32"/>
      <c r="E4187" s="30"/>
    </row>
    <row r="4189" spans="2:5" ht="15.75" thickBot="1" x14ac:dyDescent="0.3"/>
    <row r="4190" spans="2:5" ht="24" x14ac:dyDescent="0.25">
      <c r="B4190" s="61" t="s">
        <v>463</v>
      </c>
      <c r="C4190" s="62" t="s">
        <v>658</v>
      </c>
      <c r="D4190" s="62" t="s">
        <v>659</v>
      </c>
      <c r="E4190" s="63" t="s">
        <v>613</v>
      </c>
    </row>
    <row r="4191" spans="2:5" x14ac:dyDescent="0.25">
      <c r="B4191" s="35" t="s">
        <v>108</v>
      </c>
      <c r="C4191" s="39">
        <v>571079.67437836702</v>
      </c>
      <c r="D4191" s="47">
        <v>8.9356172103509268E-2</v>
      </c>
      <c r="E4191" s="36">
        <v>3.39E-2</v>
      </c>
    </row>
    <row r="4192" spans="2:5" x14ac:dyDescent="0.25">
      <c r="B4192" s="35" t="s">
        <v>109</v>
      </c>
      <c r="C4192" s="39">
        <v>3707468.5887743854</v>
      </c>
      <c r="D4192" s="47">
        <v>0.58010329582731157</v>
      </c>
      <c r="E4192" s="36">
        <v>8.8999999999999999E-3</v>
      </c>
    </row>
    <row r="4193" spans="2:5" x14ac:dyDescent="0.25">
      <c r="B4193" s="35" t="s">
        <v>1</v>
      </c>
      <c r="C4193" s="39">
        <v>1972412.5545752784</v>
      </c>
      <c r="D4193" s="47">
        <v>0.30862109718333086</v>
      </c>
      <c r="E4193" s="36">
        <v>1.55E-2</v>
      </c>
    </row>
    <row r="4194" spans="2:5" x14ac:dyDescent="0.25">
      <c r="B4194" s="35" t="s">
        <v>5</v>
      </c>
      <c r="C4194" s="39">
        <v>140088.18241082595</v>
      </c>
      <c r="D4194" s="47">
        <v>2.1919434885850922E-2</v>
      </c>
      <c r="E4194" s="36">
        <v>6.7299999999999999E-2</v>
      </c>
    </row>
    <row r="4195" spans="2:5" ht="15.75" thickBot="1" x14ac:dyDescent="0.3">
      <c r="B4195" s="48" t="s">
        <v>17</v>
      </c>
      <c r="C4195" s="49">
        <v>6391048.9999999842</v>
      </c>
      <c r="D4195" s="50">
        <v>1</v>
      </c>
      <c r="E4195" s="51">
        <v>0</v>
      </c>
    </row>
    <row r="4196" spans="2:5" x14ac:dyDescent="0.25">
      <c r="B4196" s="15"/>
      <c r="C4196" s="19"/>
      <c r="D4196" s="32"/>
      <c r="E4196" s="30"/>
    </row>
    <row r="4197" spans="2:5" x14ac:dyDescent="0.25">
      <c r="B4197" s="15"/>
      <c r="C4197" s="19"/>
      <c r="D4197" s="32"/>
      <c r="E4197" s="30"/>
    </row>
    <row r="4198" spans="2:5" x14ac:dyDescent="0.25">
      <c r="B4198" s="15"/>
      <c r="C4198" s="19"/>
      <c r="D4198" s="32"/>
      <c r="E4198" s="30"/>
    </row>
    <row r="4199" spans="2:5" x14ac:dyDescent="0.25">
      <c r="B4199" s="15"/>
      <c r="C4199" s="19"/>
      <c r="D4199" s="32"/>
      <c r="E4199" s="30"/>
    </row>
    <row r="4200" spans="2:5" x14ac:dyDescent="0.25">
      <c r="B4200" s="15"/>
      <c r="C4200" s="19"/>
      <c r="D4200" s="32"/>
      <c r="E4200" s="30"/>
    </row>
    <row r="4201" spans="2:5" x14ac:dyDescent="0.25">
      <c r="B4201" s="15"/>
      <c r="C4201" s="19"/>
      <c r="D4201" s="32"/>
      <c r="E4201" s="30"/>
    </row>
    <row r="4203" spans="2:5" ht="15.75" thickBot="1" x14ac:dyDescent="0.3"/>
    <row r="4204" spans="2:5" ht="36" x14ac:dyDescent="0.25">
      <c r="B4204" s="61" t="s">
        <v>464</v>
      </c>
      <c r="C4204" s="62" t="s">
        <v>658</v>
      </c>
      <c r="D4204" s="62" t="s">
        <v>659</v>
      </c>
      <c r="E4204" s="63" t="s">
        <v>613</v>
      </c>
    </row>
    <row r="4205" spans="2:5" x14ac:dyDescent="0.25">
      <c r="B4205" s="35" t="s">
        <v>108</v>
      </c>
      <c r="C4205" s="39">
        <v>1339532.6150314431</v>
      </c>
      <c r="D4205" s="47">
        <v>0.20959510950429933</v>
      </c>
      <c r="E4205" s="36">
        <v>2.07E-2</v>
      </c>
    </row>
    <row r="4206" spans="2:5" x14ac:dyDescent="0.25">
      <c r="B4206" s="35" t="s">
        <v>109</v>
      </c>
      <c r="C4206" s="39">
        <v>3034726.6651284993</v>
      </c>
      <c r="D4206" s="47">
        <v>0.47484014988190087</v>
      </c>
      <c r="E4206" s="36">
        <v>1.0999999999999999E-2</v>
      </c>
    </row>
    <row r="4207" spans="2:5" x14ac:dyDescent="0.25">
      <c r="B4207" s="35" t="s">
        <v>1</v>
      </c>
      <c r="C4207" s="39">
        <v>1876701.5375680404</v>
      </c>
      <c r="D4207" s="47">
        <v>0.29364530572794401</v>
      </c>
      <c r="E4207" s="36">
        <v>1.61E-2</v>
      </c>
    </row>
    <row r="4208" spans="2:5" x14ac:dyDescent="0.25">
      <c r="B4208" s="35" t="s">
        <v>5</v>
      </c>
      <c r="C4208" s="39">
        <v>140088.18241082595</v>
      </c>
      <c r="D4208" s="47">
        <v>2.1919434885850922E-2</v>
      </c>
      <c r="E4208" s="36">
        <v>6.7299999999999999E-2</v>
      </c>
    </row>
    <row r="4209" spans="2:5" ht="15.75" thickBot="1" x14ac:dyDescent="0.3">
      <c r="B4209" s="48" t="s">
        <v>17</v>
      </c>
      <c r="C4209" s="49">
        <v>6391048.9999999842</v>
      </c>
      <c r="D4209" s="50">
        <v>1</v>
      </c>
      <c r="E4209" s="51">
        <v>0</v>
      </c>
    </row>
    <row r="4210" spans="2:5" x14ac:dyDescent="0.25">
      <c r="B4210" s="15"/>
      <c r="C4210" s="19"/>
      <c r="D4210" s="32"/>
      <c r="E4210" s="30"/>
    </row>
    <row r="4211" spans="2:5" x14ac:dyDescent="0.25">
      <c r="B4211" s="15"/>
      <c r="C4211" s="19"/>
      <c r="D4211" s="32"/>
      <c r="E4211" s="30"/>
    </row>
    <row r="4212" spans="2:5" x14ac:dyDescent="0.25">
      <c r="B4212" s="15"/>
      <c r="C4212" s="19"/>
      <c r="D4212" s="32"/>
      <c r="E4212" s="30"/>
    </row>
    <row r="4213" spans="2:5" x14ac:dyDescent="0.25">
      <c r="B4213" s="15"/>
      <c r="C4213" s="19"/>
      <c r="D4213" s="32"/>
      <c r="E4213" s="30"/>
    </row>
    <row r="4214" spans="2:5" x14ac:dyDescent="0.25">
      <c r="B4214" s="15"/>
      <c r="C4214" s="19"/>
      <c r="D4214" s="32"/>
      <c r="E4214" s="30"/>
    </row>
    <row r="4215" spans="2:5" x14ac:dyDescent="0.25">
      <c r="B4215" s="15"/>
      <c r="C4215" s="19"/>
      <c r="D4215" s="32"/>
      <c r="E4215" s="30"/>
    </row>
    <row r="4216" spans="2:5" x14ac:dyDescent="0.25">
      <c r="B4216" s="15"/>
      <c r="C4216" s="19"/>
      <c r="D4216" s="32"/>
      <c r="E4216" s="30"/>
    </row>
    <row r="4217" spans="2:5" x14ac:dyDescent="0.25">
      <c r="B4217" s="15"/>
      <c r="C4217" s="19"/>
      <c r="D4217" s="32"/>
      <c r="E4217" s="30"/>
    </row>
    <row r="4219" spans="2:5" ht="15.75" thickBot="1" x14ac:dyDescent="0.3"/>
    <row r="4220" spans="2:5" ht="24" x14ac:dyDescent="0.25">
      <c r="B4220" s="61" t="s">
        <v>465</v>
      </c>
      <c r="C4220" s="62" t="s">
        <v>658</v>
      </c>
      <c r="D4220" s="62" t="s">
        <v>659</v>
      </c>
      <c r="E4220" s="63" t="s">
        <v>613</v>
      </c>
    </row>
    <row r="4221" spans="2:5" x14ac:dyDescent="0.25">
      <c r="B4221" s="35" t="s">
        <v>108</v>
      </c>
      <c r="C4221" s="39">
        <v>4012081.9060986764</v>
      </c>
      <c r="D4221" s="47">
        <v>0.62776578712063036</v>
      </c>
      <c r="E4221" s="36">
        <v>8.0999999999999996E-3</v>
      </c>
    </row>
    <row r="4222" spans="2:5" x14ac:dyDescent="0.25">
      <c r="B4222" s="35" t="s">
        <v>109</v>
      </c>
      <c r="C4222" s="39">
        <v>2101490.9924629978</v>
      </c>
      <c r="D4222" s="47">
        <v>0.32881785015532583</v>
      </c>
      <c r="E4222" s="36">
        <v>1.5100000000000001E-2</v>
      </c>
    </row>
    <row r="4223" spans="2:5" x14ac:dyDescent="0.25">
      <c r="B4223" s="35" t="s">
        <v>1</v>
      </c>
      <c r="C4223" s="39">
        <v>137387.91916634995</v>
      </c>
      <c r="D4223" s="47">
        <v>2.1496927838194527E-2</v>
      </c>
      <c r="E4223" s="36">
        <v>6.88E-2</v>
      </c>
    </row>
    <row r="4224" spans="2:5" x14ac:dyDescent="0.25">
      <c r="B4224" s="35" t="s">
        <v>5</v>
      </c>
      <c r="C4224" s="39">
        <v>140088.18241082595</v>
      </c>
      <c r="D4224" s="47">
        <v>2.1919434885850922E-2</v>
      </c>
      <c r="E4224" s="36">
        <v>6.7299999999999999E-2</v>
      </c>
    </row>
    <row r="4225" spans="2:5" ht="15.75" thickBot="1" x14ac:dyDescent="0.3">
      <c r="B4225" s="48" t="s">
        <v>17</v>
      </c>
      <c r="C4225" s="49">
        <v>6391048.9999999842</v>
      </c>
      <c r="D4225" s="50">
        <v>1</v>
      </c>
      <c r="E4225" s="51">
        <v>0</v>
      </c>
    </row>
    <row r="4226" spans="2:5" x14ac:dyDescent="0.25">
      <c r="B4226" s="15"/>
      <c r="C4226" s="19"/>
      <c r="D4226" s="32"/>
      <c r="E4226" s="30"/>
    </row>
    <row r="4227" spans="2:5" x14ac:dyDescent="0.25">
      <c r="B4227" s="15"/>
      <c r="C4227" s="19"/>
      <c r="D4227" s="32"/>
      <c r="E4227" s="30"/>
    </row>
    <row r="4228" spans="2:5" x14ac:dyDescent="0.25">
      <c r="B4228" s="15"/>
      <c r="C4228" s="19"/>
      <c r="D4228" s="32"/>
      <c r="E4228" s="30"/>
    </row>
    <row r="4229" spans="2:5" x14ac:dyDescent="0.25">
      <c r="B4229" s="15"/>
      <c r="C4229" s="19"/>
      <c r="D4229" s="32"/>
      <c r="E4229" s="30"/>
    </row>
    <row r="4230" spans="2:5" x14ac:dyDescent="0.25">
      <c r="B4230" s="15"/>
      <c r="C4230" s="19"/>
      <c r="D4230" s="32"/>
      <c r="E4230" s="30"/>
    </row>
    <row r="4231" spans="2:5" x14ac:dyDescent="0.25">
      <c r="B4231" s="15"/>
      <c r="C4231" s="19"/>
      <c r="D4231" s="32"/>
      <c r="E4231" s="30"/>
    </row>
    <row r="4232" spans="2:5" x14ac:dyDescent="0.25">
      <c r="B4232" s="15"/>
      <c r="C4232" s="19"/>
      <c r="D4232" s="32"/>
      <c r="E4232" s="30"/>
    </row>
    <row r="4233" spans="2:5" x14ac:dyDescent="0.25">
      <c r="B4233" s="15"/>
      <c r="C4233" s="19"/>
      <c r="D4233" s="32"/>
      <c r="E4233" s="30"/>
    </row>
    <row r="4235" spans="2:5" ht="15.75" thickBot="1" x14ac:dyDescent="0.3"/>
    <row r="4236" spans="2:5" ht="24" x14ac:dyDescent="0.25">
      <c r="B4236" s="61" t="s">
        <v>466</v>
      </c>
      <c r="C4236" s="62" t="s">
        <v>658</v>
      </c>
      <c r="D4236" s="62" t="s">
        <v>659</v>
      </c>
      <c r="E4236" s="63" t="s">
        <v>613</v>
      </c>
    </row>
    <row r="4237" spans="2:5" x14ac:dyDescent="0.25">
      <c r="B4237" s="35" t="s">
        <v>108</v>
      </c>
      <c r="C4237" s="39">
        <v>2680209.0784162222</v>
      </c>
      <c r="D4237" s="47">
        <v>0.41936919562938685</v>
      </c>
      <c r="E4237" s="36">
        <v>1.23E-2</v>
      </c>
    </row>
    <row r="4238" spans="2:5" x14ac:dyDescent="0.25">
      <c r="B4238" s="35" t="s">
        <v>109</v>
      </c>
      <c r="C4238" s="39">
        <v>3270301.9003576236</v>
      </c>
      <c r="D4238" s="47">
        <v>0.51170033280711491</v>
      </c>
      <c r="E4238" s="36">
        <v>1.0200000000000001E-2</v>
      </c>
    </row>
    <row r="4239" spans="2:5" x14ac:dyDescent="0.25">
      <c r="B4239" s="35" t="s">
        <v>1</v>
      </c>
      <c r="C4239" s="39">
        <v>300449.8389541923</v>
      </c>
      <c r="D4239" s="47">
        <v>4.7011036677651087E-2</v>
      </c>
      <c r="E4239" s="36">
        <v>4.5400000000000003E-2</v>
      </c>
    </row>
    <row r="4240" spans="2:5" x14ac:dyDescent="0.25">
      <c r="B4240" s="35" t="s">
        <v>5</v>
      </c>
      <c r="C4240" s="39">
        <v>140088.18241082595</v>
      </c>
      <c r="D4240" s="47">
        <v>2.1919434885850922E-2</v>
      </c>
      <c r="E4240" s="36">
        <v>6.7299999999999999E-2</v>
      </c>
    </row>
    <row r="4241" spans="2:5" ht="15.75" thickBot="1" x14ac:dyDescent="0.3">
      <c r="B4241" s="48" t="s">
        <v>17</v>
      </c>
      <c r="C4241" s="49">
        <v>6391048.9999999842</v>
      </c>
      <c r="D4241" s="50">
        <v>1</v>
      </c>
      <c r="E4241" s="51">
        <v>0</v>
      </c>
    </row>
    <row r="4242" spans="2:5" x14ac:dyDescent="0.25">
      <c r="B4242" s="15"/>
      <c r="C4242" s="19"/>
      <c r="D4242" s="32"/>
      <c r="E4242" s="30"/>
    </row>
    <row r="4243" spans="2:5" x14ac:dyDescent="0.25">
      <c r="B4243" s="15"/>
      <c r="C4243" s="19"/>
      <c r="D4243" s="32"/>
      <c r="E4243" s="30"/>
    </row>
    <row r="4244" spans="2:5" x14ac:dyDescent="0.25">
      <c r="B4244" s="15"/>
      <c r="C4244" s="19"/>
      <c r="D4244" s="32"/>
      <c r="E4244" s="30"/>
    </row>
    <row r="4245" spans="2:5" x14ac:dyDescent="0.25">
      <c r="B4245" s="15"/>
      <c r="C4245" s="19"/>
      <c r="D4245" s="32"/>
      <c r="E4245" s="30"/>
    </row>
    <row r="4246" spans="2:5" x14ac:dyDescent="0.25">
      <c r="B4246" s="15"/>
      <c r="C4246" s="19"/>
      <c r="D4246" s="32"/>
      <c r="E4246" s="30"/>
    </row>
    <row r="4247" spans="2:5" x14ac:dyDescent="0.25">
      <c r="B4247" s="15"/>
      <c r="C4247" s="19"/>
      <c r="D4247" s="32"/>
      <c r="E4247" s="30"/>
    </row>
    <row r="4248" spans="2:5" x14ac:dyDescent="0.25">
      <c r="B4248" s="15"/>
      <c r="C4248" s="19"/>
      <c r="D4248" s="32"/>
      <c r="E4248" s="30"/>
    </row>
    <row r="4249" spans="2:5" x14ac:dyDescent="0.25">
      <c r="B4249" s="15"/>
      <c r="C4249" s="19"/>
      <c r="D4249" s="32"/>
      <c r="E4249" s="30"/>
    </row>
    <row r="4251" spans="2:5" ht="15.75" thickBot="1" x14ac:dyDescent="0.3"/>
    <row r="4252" spans="2:5" ht="24" x14ac:dyDescent="0.25">
      <c r="B4252" s="61" t="s">
        <v>467</v>
      </c>
      <c r="C4252" s="62" t="s">
        <v>658</v>
      </c>
      <c r="D4252" s="62" t="s">
        <v>659</v>
      </c>
      <c r="E4252" s="63" t="s">
        <v>613</v>
      </c>
    </row>
    <row r="4253" spans="2:5" x14ac:dyDescent="0.25">
      <c r="B4253" s="35" t="s">
        <v>108</v>
      </c>
      <c r="C4253" s="39">
        <v>1985685.9348557356</v>
      </c>
      <c r="D4253" s="47">
        <v>0.31069796755002166</v>
      </c>
      <c r="E4253" s="36">
        <v>1.47E-2</v>
      </c>
    </row>
    <row r="4254" spans="2:5" x14ac:dyDescent="0.25">
      <c r="B4254" s="35" t="s">
        <v>109</v>
      </c>
      <c r="C4254" s="39">
        <v>3821442.7812019768</v>
      </c>
      <c r="D4254" s="47">
        <v>0.59793670508846974</v>
      </c>
      <c r="E4254" s="36">
        <v>8.3000000000000001E-3</v>
      </c>
    </row>
    <row r="4255" spans="2:5" x14ac:dyDescent="0.25">
      <c r="B4255" s="35" t="s">
        <v>1</v>
      </c>
      <c r="C4255" s="39">
        <v>443832.10167035129</v>
      </c>
      <c r="D4255" s="47">
        <v>6.9445892475665488E-2</v>
      </c>
      <c r="E4255" s="36">
        <v>3.7900000000000003E-2</v>
      </c>
    </row>
    <row r="4256" spans="2:5" x14ac:dyDescent="0.25">
      <c r="B4256" s="35" t="s">
        <v>5</v>
      </c>
      <c r="C4256" s="39">
        <v>140088.18241082595</v>
      </c>
      <c r="D4256" s="47">
        <v>2.1919434885850922E-2</v>
      </c>
      <c r="E4256" s="36">
        <v>6.7299999999999999E-2</v>
      </c>
    </row>
    <row r="4257" spans="2:5" ht="15.75" thickBot="1" x14ac:dyDescent="0.3">
      <c r="B4257" s="48" t="s">
        <v>17</v>
      </c>
      <c r="C4257" s="49">
        <v>6391048.9999999842</v>
      </c>
      <c r="D4257" s="50">
        <v>1</v>
      </c>
      <c r="E4257" s="51">
        <v>0</v>
      </c>
    </row>
    <row r="4258" spans="2:5" x14ac:dyDescent="0.25">
      <c r="B4258" s="15"/>
      <c r="C4258" s="19"/>
      <c r="D4258" s="32"/>
      <c r="E4258" s="30"/>
    </row>
    <row r="4259" spans="2:5" x14ac:dyDescent="0.25">
      <c r="B4259" s="15"/>
      <c r="C4259" s="19"/>
      <c r="D4259" s="32"/>
      <c r="E4259" s="30"/>
    </row>
    <row r="4260" spans="2:5" x14ac:dyDescent="0.25">
      <c r="B4260" s="15"/>
      <c r="C4260" s="19"/>
      <c r="D4260" s="32"/>
      <c r="E4260" s="30"/>
    </row>
    <row r="4261" spans="2:5" x14ac:dyDescent="0.25">
      <c r="B4261" s="15"/>
      <c r="C4261" s="19"/>
      <c r="D4261" s="32"/>
      <c r="E4261" s="30"/>
    </row>
    <row r="4262" spans="2:5" x14ac:dyDescent="0.25">
      <c r="B4262" s="15"/>
      <c r="C4262" s="19"/>
      <c r="D4262" s="32"/>
      <c r="E4262" s="30"/>
    </row>
    <row r="4263" spans="2:5" x14ac:dyDescent="0.25">
      <c r="B4263" s="15"/>
      <c r="C4263" s="19"/>
      <c r="D4263" s="32"/>
      <c r="E4263" s="30"/>
    </row>
    <row r="4264" spans="2:5" x14ac:dyDescent="0.25">
      <c r="B4264" s="15"/>
      <c r="C4264" s="19"/>
      <c r="D4264" s="32"/>
      <c r="E4264" s="30"/>
    </row>
    <row r="4265" spans="2:5" x14ac:dyDescent="0.25">
      <c r="B4265" s="15"/>
      <c r="C4265" s="19"/>
      <c r="D4265" s="32"/>
      <c r="E4265" s="30"/>
    </row>
    <row r="4267" spans="2:5" ht="15.75" thickBot="1" x14ac:dyDescent="0.3"/>
    <row r="4268" spans="2:5" ht="24" x14ac:dyDescent="0.25">
      <c r="B4268" s="61" t="s">
        <v>468</v>
      </c>
      <c r="C4268" s="62" t="s">
        <v>658</v>
      </c>
      <c r="D4268" s="62" t="s">
        <v>659</v>
      </c>
      <c r="E4268" s="63" t="s">
        <v>613</v>
      </c>
    </row>
    <row r="4269" spans="2:5" x14ac:dyDescent="0.25">
      <c r="B4269" s="35" t="s">
        <v>108</v>
      </c>
      <c r="C4269" s="39">
        <v>0</v>
      </c>
      <c r="D4269" s="47">
        <v>0</v>
      </c>
      <c r="E4269" s="90" t="s">
        <v>629</v>
      </c>
    </row>
    <row r="4270" spans="2:5" x14ac:dyDescent="0.25">
      <c r="B4270" s="35" t="s">
        <v>109</v>
      </c>
      <c r="C4270" s="39">
        <v>1321.6408355999999</v>
      </c>
      <c r="D4270" s="47">
        <v>2.0679560359673169E-4</v>
      </c>
      <c r="E4270" s="36">
        <v>0.72</v>
      </c>
    </row>
    <row r="4271" spans="2:5" x14ac:dyDescent="0.25">
      <c r="B4271" s="35" t="s">
        <v>1</v>
      </c>
      <c r="C4271" s="39">
        <v>6249639.1768924268</v>
      </c>
      <c r="D4271" s="47">
        <v>0.97787376951055438</v>
      </c>
      <c r="E4271" s="36">
        <v>1.5E-3</v>
      </c>
    </row>
    <row r="4272" spans="2:5" x14ac:dyDescent="0.25">
      <c r="B4272" s="35" t="s">
        <v>5</v>
      </c>
      <c r="C4272" s="39">
        <v>140088.18241082595</v>
      </c>
      <c r="D4272" s="47">
        <v>2.1919434885850922E-2</v>
      </c>
      <c r="E4272" s="36">
        <v>6.7299999999999999E-2</v>
      </c>
    </row>
    <row r="4273" spans="2:5" ht="15.75" thickBot="1" x14ac:dyDescent="0.3">
      <c r="B4273" s="48" t="s">
        <v>17</v>
      </c>
      <c r="C4273" s="49">
        <v>6391048.9999999842</v>
      </c>
      <c r="D4273" s="50">
        <v>1</v>
      </c>
      <c r="E4273" s="51">
        <v>0</v>
      </c>
    </row>
    <row r="4274" spans="2:5" x14ac:dyDescent="0.25">
      <c r="B4274" s="15"/>
      <c r="C4274" s="19"/>
      <c r="D4274" s="33"/>
      <c r="E4274" s="30"/>
    </row>
    <row r="4275" spans="2:5" x14ac:dyDescent="0.25">
      <c r="B4275" s="65"/>
      <c r="C4275" s="66"/>
      <c r="D4275" s="67"/>
      <c r="E4275" s="68"/>
    </row>
    <row r="4276" spans="2:5" x14ac:dyDescent="0.25">
      <c r="B4276" s="15"/>
      <c r="C4276" s="19"/>
      <c r="D4276" s="33"/>
      <c r="E4276" s="30"/>
    </row>
    <row r="4277" spans="2:5" x14ac:dyDescent="0.25">
      <c r="B4277" s="15"/>
      <c r="C4277" s="19"/>
      <c r="D4277" s="33"/>
      <c r="E4277" s="30"/>
    </row>
    <row r="4278" spans="2:5" x14ac:dyDescent="0.25">
      <c r="B4278" s="15"/>
      <c r="C4278" s="19"/>
      <c r="D4278" s="33"/>
      <c r="E4278" s="30"/>
    </row>
    <row r="4279" spans="2:5" x14ac:dyDescent="0.25">
      <c r="B4279" s="15"/>
      <c r="C4279" s="19"/>
      <c r="D4279" s="33"/>
      <c r="E4279" s="30"/>
    </row>
    <row r="4280" spans="2:5" x14ac:dyDescent="0.25">
      <c r="B4280" s="15"/>
      <c r="C4280" s="19"/>
      <c r="D4280" s="33"/>
      <c r="E4280" s="30"/>
    </row>
    <row r="4281" spans="2:5" x14ac:dyDescent="0.25">
      <c r="B4281" s="15"/>
      <c r="C4281" s="19"/>
      <c r="D4281" s="33"/>
      <c r="E4281" s="30"/>
    </row>
    <row r="4282" spans="2:5" x14ac:dyDescent="0.25">
      <c r="B4282" s="15"/>
      <c r="C4282" s="19"/>
      <c r="D4282" s="33"/>
      <c r="E4282" s="30"/>
    </row>
    <row r="4284" spans="2:5" ht="15.75" thickBot="1" x14ac:dyDescent="0.3"/>
    <row r="4285" spans="2:5" ht="24" x14ac:dyDescent="0.25">
      <c r="B4285" s="61" t="s">
        <v>469</v>
      </c>
      <c r="C4285" s="62" t="s">
        <v>658</v>
      </c>
      <c r="D4285" s="62" t="s">
        <v>659</v>
      </c>
      <c r="E4285" s="63" t="s">
        <v>613</v>
      </c>
    </row>
    <row r="4286" spans="2:5" x14ac:dyDescent="0.25">
      <c r="B4286" s="35" t="s">
        <v>412</v>
      </c>
      <c r="C4286" s="39">
        <v>278534.53876439598</v>
      </c>
      <c r="D4286" s="47">
        <v>4.3581975159061537E-2</v>
      </c>
      <c r="E4286" s="36">
        <v>5.0700000000000002E-2</v>
      </c>
    </row>
    <row r="4287" spans="2:5" x14ac:dyDescent="0.25">
      <c r="B4287" s="35" t="s">
        <v>434</v>
      </c>
      <c r="C4287" s="39">
        <v>212658.88698269587</v>
      </c>
      <c r="D4287" s="47">
        <v>3.3274488582089742E-2</v>
      </c>
      <c r="E4287" s="36">
        <v>5.5599999999999997E-2</v>
      </c>
    </row>
    <row r="4288" spans="2:5" x14ac:dyDescent="0.25">
      <c r="B4288" s="35" t="s">
        <v>435</v>
      </c>
      <c r="C4288" s="39">
        <v>84710.414151031</v>
      </c>
      <c r="D4288" s="47">
        <v>1.3254539927512798E-2</v>
      </c>
      <c r="E4288" s="36">
        <v>7.9699999999999993E-2</v>
      </c>
    </row>
    <row r="4289" spans="2:5" x14ac:dyDescent="0.25">
      <c r="B4289" s="35" t="s">
        <v>470</v>
      </c>
      <c r="C4289" s="39">
        <v>56161.45188356602</v>
      </c>
      <c r="D4289" s="47">
        <v>8.7875170230029467E-3</v>
      </c>
      <c r="E4289" s="36">
        <v>0.105</v>
      </c>
    </row>
    <row r="4290" spans="2:5" x14ac:dyDescent="0.25">
      <c r="B4290" s="35" t="s">
        <v>471</v>
      </c>
      <c r="C4290" s="39">
        <v>180933.83748805212</v>
      </c>
      <c r="D4290" s="47">
        <v>2.8310507005050577E-2</v>
      </c>
      <c r="E4290" s="36">
        <v>5.9400000000000001E-2</v>
      </c>
    </row>
    <row r="4291" spans="2:5" x14ac:dyDescent="0.25">
      <c r="B4291" s="35" t="s">
        <v>424</v>
      </c>
      <c r="C4291" s="39">
        <v>15021.342075662998</v>
      </c>
      <c r="D4291" s="47">
        <v>2.3503719147414883E-3</v>
      </c>
      <c r="E4291" s="36">
        <v>0.2114</v>
      </c>
    </row>
    <row r="4292" spans="2:5" x14ac:dyDescent="0.25">
      <c r="B4292" s="35" t="s">
        <v>1</v>
      </c>
      <c r="C4292" s="39">
        <v>5422940.3463826645</v>
      </c>
      <c r="D4292" s="47">
        <v>0.84852116550269852</v>
      </c>
      <c r="E4292" s="36">
        <v>4.3E-3</v>
      </c>
    </row>
    <row r="4293" spans="2:5" ht="15.75" thickBot="1" x14ac:dyDescent="0.3">
      <c r="B4293" s="40" t="s">
        <v>5</v>
      </c>
      <c r="C4293" s="41">
        <v>140088.18241082595</v>
      </c>
      <c r="D4293" s="56">
        <v>2.1919434885850922E-2</v>
      </c>
      <c r="E4293" s="42">
        <v>6.7299999999999999E-2</v>
      </c>
    </row>
    <row r="4294" spans="2:5" ht="15.75" thickBot="1" x14ac:dyDescent="0.3">
      <c r="B4294" s="48" t="s">
        <v>17</v>
      </c>
      <c r="C4294" s="49">
        <f>SUM(C4286:C4293)</f>
        <v>6391049.0001388947</v>
      </c>
      <c r="D4294" s="50">
        <v>1</v>
      </c>
      <c r="E4294" s="51">
        <v>0</v>
      </c>
    </row>
    <row r="4295" spans="2:5" x14ac:dyDescent="0.25">
      <c r="B4295" s="15"/>
      <c r="C4295" s="19"/>
      <c r="D4295" s="32"/>
      <c r="E4295" s="30"/>
    </row>
    <row r="4296" spans="2:5" x14ac:dyDescent="0.25">
      <c r="B4296" s="15"/>
      <c r="C4296" s="19"/>
      <c r="D4296" s="32"/>
      <c r="E4296" s="30"/>
    </row>
    <row r="4297" spans="2:5" x14ac:dyDescent="0.25">
      <c r="B4297" s="15"/>
      <c r="C4297" s="19"/>
      <c r="D4297" s="32"/>
      <c r="E4297" s="30"/>
    </row>
    <row r="4298" spans="2:5" x14ac:dyDescent="0.25">
      <c r="B4298" s="15"/>
      <c r="C4298" s="19"/>
      <c r="D4298" s="32"/>
      <c r="E4298" s="30"/>
    </row>
    <row r="4299" spans="2:5" x14ac:dyDescent="0.25">
      <c r="B4299" s="15"/>
      <c r="C4299" s="19"/>
      <c r="D4299" s="32"/>
      <c r="E4299" s="30"/>
    </row>
    <row r="4300" spans="2:5" x14ac:dyDescent="0.25">
      <c r="B4300" s="15"/>
      <c r="C4300" s="19"/>
      <c r="D4300" s="32"/>
      <c r="E4300" s="30"/>
    </row>
    <row r="4301" spans="2:5" x14ac:dyDescent="0.25">
      <c r="B4301" s="15"/>
      <c r="C4301" s="19"/>
      <c r="D4301" s="32"/>
      <c r="E4301" s="30"/>
    </row>
    <row r="4303" spans="2:5" ht="15.75" thickBot="1" x14ac:dyDescent="0.3"/>
    <row r="4304" spans="2:5" ht="24" x14ac:dyDescent="0.25">
      <c r="B4304" s="61" t="s">
        <v>472</v>
      </c>
      <c r="C4304" s="62" t="s">
        <v>658</v>
      </c>
      <c r="D4304" s="62" t="s">
        <v>659</v>
      </c>
      <c r="E4304" s="63" t="s">
        <v>613</v>
      </c>
    </row>
    <row r="4305" spans="2:5" x14ac:dyDescent="0.25">
      <c r="B4305" s="35" t="s">
        <v>473</v>
      </c>
      <c r="C4305" s="39">
        <v>3585276.2910137405</v>
      </c>
      <c r="D4305" s="47">
        <v>0.5609840091878272</v>
      </c>
      <c r="E4305" s="36">
        <v>8.8999999999999999E-3</v>
      </c>
    </row>
    <row r="4306" spans="2:5" x14ac:dyDescent="0.25">
      <c r="B4306" s="35" t="s">
        <v>474</v>
      </c>
      <c r="C4306" s="39">
        <v>624322.56082866306</v>
      </c>
      <c r="D4306" s="47">
        <v>9.7687024589406229E-2</v>
      </c>
      <c r="E4306" s="36">
        <v>3.32E-2</v>
      </c>
    </row>
    <row r="4307" spans="2:5" x14ac:dyDescent="0.25">
      <c r="B4307" s="35" t="s">
        <v>475</v>
      </c>
      <c r="C4307" s="39">
        <v>193364.93744320297</v>
      </c>
      <c r="D4307" s="47">
        <v>3.0255586749374362E-2</v>
      </c>
      <c r="E4307" s="36">
        <v>6.25E-2</v>
      </c>
    </row>
    <row r="4308" spans="2:5" x14ac:dyDescent="0.25">
      <c r="B4308" s="35" t="s">
        <v>476</v>
      </c>
      <c r="C4308" s="39">
        <v>49184.033553429996</v>
      </c>
      <c r="D4308" s="47">
        <v>7.6957684962768273E-3</v>
      </c>
      <c r="E4308" s="36">
        <v>0.127</v>
      </c>
    </row>
    <row r="4309" spans="2:5" x14ac:dyDescent="0.25">
      <c r="B4309" s="35" t="s">
        <v>477</v>
      </c>
      <c r="C4309" s="39">
        <v>25822.858824709998</v>
      </c>
      <c r="D4309" s="47">
        <v>4.0404726710981283E-3</v>
      </c>
      <c r="E4309" s="36">
        <v>0.17610000000000001</v>
      </c>
    </row>
    <row r="4310" spans="2:5" x14ac:dyDescent="0.25">
      <c r="B4310" s="35" t="s">
        <v>253</v>
      </c>
      <c r="C4310" s="39">
        <v>1428541.644519873</v>
      </c>
      <c r="D4310" s="47">
        <v>0.2235222487714989</v>
      </c>
      <c r="E4310" s="36">
        <v>1.7999999999999999E-2</v>
      </c>
    </row>
    <row r="4311" spans="2:5" x14ac:dyDescent="0.25">
      <c r="B4311" s="35" t="s">
        <v>1</v>
      </c>
      <c r="C4311" s="39">
        <v>344448.49154439021</v>
      </c>
      <c r="D4311" s="47">
        <v>5.389545464866681E-2</v>
      </c>
      <c r="E4311" s="36">
        <v>4.3200000000000002E-2</v>
      </c>
    </row>
    <row r="4312" spans="2:5" x14ac:dyDescent="0.25">
      <c r="B4312" s="35" t="s">
        <v>5</v>
      </c>
      <c r="C4312" s="39">
        <v>140088.18241082595</v>
      </c>
      <c r="D4312" s="47">
        <v>2.1919434885850922E-2</v>
      </c>
      <c r="E4312" s="36">
        <v>6.7299999999999999E-2</v>
      </c>
    </row>
    <row r="4313" spans="2:5" ht="15.75" thickBot="1" x14ac:dyDescent="0.3">
      <c r="B4313" s="48" t="s">
        <v>17</v>
      </c>
      <c r="C4313" s="49">
        <v>6391048.9999999842</v>
      </c>
      <c r="D4313" s="50">
        <v>1</v>
      </c>
      <c r="E4313" s="51">
        <v>0</v>
      </c>
    </row>
    <row r="4314" spans="2:5" x14ac:dyDescent="0.25">
      <c r="B4314" s="15"/>
      <c r="C4314" s="19"/>
      <c r="D4314" s="32"/>
      <c r="E4314" s="30"/>
    </row>
    <row r="4315" spans="2:5" x14ac:dyDescent="0.25">
      <c r="B4315" s="15"/>
      <c r="C4315" s="19"/>
      <c r="D4315" s="32"/>
      <c r="E4315" s="30"/>
    </row>
    <row r="4316" spans="2:5" x14ac:dyDescent="0.25">
      <c r="B4316" s="15"/>
      <c r="C4316" s="19"/>
      <c r="D4316" s="32"/>
      <c r="E4316" s="30"/>
    </row>
    <row r="4317" spans="2:5" x14ac:dyDescent="0.25">
      <c r="B4317" s="15"/>
      <c r="C4317" s="19"/>
      <c r="D4317" s="32"/>
      <c r="E4317" s="30"/>
    </row>
    <row r="4318" spans="2:5" x14ac:dyDescent="0.25">
      <c r="B4318" s="15"/>
      <c r="C4318" s="19"/>
      <c r="D4318" s="32"/>
      <c r="E4318" s="30"/>
    </row>
    <row r="4319" spans="2:5" x14ac:dyDescent="0.25">
      <c r="B4319" s="15"/>
      <c r="C4319" s="19"/>
      <c r="D4319" s="32"/>
      <c r="E4319" s="30"/>
    </row>
    <row r="4320" spans="2:5" x14ac:dyDescent="0.25">
      <c r="B4320" s="15"/>
      <c r="C4320" s="19"/>
      <c r="D4320" s="32"/>
      <c r="E4320" s="30"/>
    </row>
    <row r="4321" spans="2:5" x14ac:dyDescent="0.25">
      <c r="B4321" s="15"/>
      <c r="C4321" s="19"/>
      <c r="D4321" s="32"/>
      <c r="E4321" s="30"/>
    </row>
    <row r="4323" spans="2:5" ht="15.75" thickBot="1" x14ac:dyDescent="0.3"/>
    <row r="4324" spans="2:5" ht="24" x14ac:dyDescent="0.25">
      <c r="B4324" s="61" t="s">
        <v>478</v>
      </c>
      <c r="C4324" s="62" t="s">
        <v>658</v>
      </c>
      <c r="D4324" s="62" t="s">
        <v>659</v>
      </c>
      <c r="E4324" s="63" t="s">
        <v>613</v>
      </c>
    </row>
    <row r="4325" spans="2:5" x14ac:dyDescent="0.25">
      <c r="B4325" s="35" t="s">
        <v>108</v>
      </c>
      <c r="C4325" s="39">
        <v>2622297.0545354262</v>
      </c>
      <c r="D4325" s="47">
        <v>0.4103077686430599</v>
      </c>
      <c r="E4325" s="36">
        <v>1.26E-2</v>
      </c>
    </row>
    <row r="4326" spans="2:5" x14ac:dyDescent="0.25">
      <c r="B4326" s="35" t="s">
        <v>109</v>
      </c>
      <c r="C4326" s="39">
        <v>3610386.2354678875</v>
      </c>
      <c r="D4326" s="47">
        <v>0.5649129329769581</v>
      </c>
      <c r="E4326" s="36">
        <v>9.1999999999999998E-3</v>
      </c>
    </row>
    <row r="4327" spans="2:5" x14ac:dyDescent="0.25">
      <c r="B4327" s="35" t="s">
        <v>1</v>
      </c>
      <c r="C4327" s="39">
        <v>18277.527724739994</v>
      </c>
      <c r="D4327" s="47">
        <v>2.8598634941373368E-3</v>
      </c>
      <c r="E4327" s="36">
        <v>0.20180000000000001</v>
      </c>
    </row>
    <row r="4328" spans="2:5" x14ac:dyDescent="0.25">
      <c r="B4328" s="35" t="s">
        <v>5</v>
      </c>
      <c r="C4328" s="39">
        <v>140088.18241082595</v>
      </c>
      <c r="D4328" s="47">
        <v>2.1919434885850922E-2</v>
      </c>
      <c r="E4328" s="36">
        <v>6.7299999999999999E-2</v>
      </c>
    </row>
    <row r="4329" spans="2:5" ht="15.75" thickBot="1" x14ac:dyDescent="0.3">
      <c r="B4329" s="48" t="s">
        <v>17</v>
      </c>
      <c r="C4329" s="49">
        <v>6391048.9999999842</v>
      </c>
      <c r="D4329" s="50">
        <v>1</v>
      </c>
      <c r="E4329" s="51">
        <v>0</v>
      </c>
    </row>
    <row r="4330" spans="2:5" x14ac:dyDescent="0.25">
      <c r="B4330" s="15"/>
      <c r="C4330" s="19"/>
      <c r="D4330" s="32"/>
      <c r="E4330" s="30"/>
    </row>
    <row r="4331" spans="2:5" x14ac:dyDescent="0.25">
      <c r="B4331" s="15"/>
      <c r="C4331" s="19"/>
      <c r="D4331" s="32"/>
      <c r="E4331" s="30"/>
    </row>
    <row r="4332" spans="2:5" x14ac:dyDescent="0.25">
      <c r="B4332" s="15"/>
      <c r="C4332" s="19"/>
      <c r="D4332" s="32"/>
      <c r="E4332" s="30"/>
    </row>
    <row r="4333" spans="2:5" x14ac:dyDescent="0.25">
      <c r="B4333" s="15"/>
      <c r="C4333" s="19"/>
      <c r="D4333" s="32"/>
      <c r="E4333" s="30"/>
    </row>
    <row r="4334" spans="2:5" x14ac:dyDescent="0.25">
      <c r="B4334" s="15"/>
      <c r="C4334" s="19"/>
      <c r="D4334" s="32"/>
      <c r="E4334" s="30"/>
    </row>
    <row r="4335" spans="2:5" x14ac:dyDescent="0.25">
      <c r="B4335" s="15"/>
      <c r="C4335" s="19"/>
      <c r="D4335" s="32"/>
      <c r="E4335" s="30"/>
    </row>
    <row r="4336" spans="2:5" x14ac:dyDescent="0.25">
      <c r="B4336" s="15"/>
      <c r="C4336" s="19"/>
      <c r="D4336" s="32"/>
      <c r="E4336" s="30"/>
    </row>
    <row r="4337" spans="2:5" x14ac:dyDescent="0.25">
      <c r="B4337" s="15"/>
      <c r="C4337" s="19"/>
      <c r="D4337" s="32"/>
      <c r="E4337" s="30"/>
    </row>
    <row r="4339" spans="2:5" ht="15.75" thickBot="1" x14ac:dyDescent="0.3"/>
    <row r="4340" spans="2:5" ht="36" x14ac:dyDescent="0.25">
      <c r="B4340" s="61" t="s">
        <v>479</v>
      </c>
      <c r="C4340" s="62" t="s">
        <v>658</v>
      </c>
      <c r="D4340" s="62" t="s">
        <v>659</v>
      </c>
      <c r="E4340" s="63" t="s">
        <v>613</v>
      </c>
    </row>
    <row r="4341" spans="2:5" x14ac:dyDescent="0.25">
      <c r="B4341" s="35" t="s">
        <v>108</v>
      </c>
      <c r="C4341" s="39">
        <v>2971481.406095163</v>
      </c>
      <c r="D4341" s="47">
        <v>0.46494423779736477</v>
      </c>
      <c r="E4341" s="36">
        <v>1.14E-2</v>
      </c>
    </row>
    <row r="4342" spans="2:5" x14ac:dyDescent="0.25">
      <c r="B4342" s="35" t="s">
        <v>109</v>
      </c>
      <c r="C4342" s="39">
        <v>3265657.5205779322</v>
      </c>
      <c r="D4342" s="47">
        <v>0.51097363210749736</v>
      </c>
      <c r="E4342" s="36">
        <v>1.04E-2</v>
      </c>
    </row>
    <row r="4343" spans="2:5" x14ac:dyDescent="0.25">
      <c r="B4343" s="35" t="s">
        <v>1</v>
      </c>
      <c r="C4343" s="39">
        <v>13821.891054939999</v>
      </c>
      <c r="D4343" s="47">
        <v>2.1626952092903265E-3</v>
      </c>
      <c r="E4343" s="36">
        <v>0.2074</v>
      </c>
    </row>
    <row r="4344" spans="2:5" x14ac:dyDescent="0.25">
      <c r="B4344" s="35" t="s">
        <v>5</v>
      </c>
      <c r="C4344" s="39">
        <v>140088.18241082595</v>
      </c>
      <c r="D4344" s="47">
        <v>2.1919434885850922E-2</v>
      </c>
      <c r="E4344" s="36">
        <v>6.7299999999999999E-2</v>
      </c>
    </row>
    <row r="4345" spans="2:5" ht="15.75" thickBot="1" x14ac:dyDescent="0.3">
      <c r="B4345" s="48" t="s">
        <v>17</v>
      </c>
      <c r="C4345" s="49">
        <v>6391048.9999999842</v>
      </c>
      <c r="D4345" s="50">
        <v>1</v>
      </c>
      <c r="E4345" s="51">
        <v>0</v>
      </c>
    </row>
    <row r="4346" spans="2:5" x14ac:dyDescent="0.25">
      <c r="B4346" s="15"/>
      <c r="C4346" s="19"/>
      <c r="D4346" s="32"/>
      <c r="E4346" s="30"/>
    </row>
    <row r="4347" spans="2:5" x14ac:dyDescent="0.25">
      <c r="B4347" s="15"/>
      <c r="C4347" s="19"/>
      <c r="D4347" s="32"/>
      <c r="E4347" s="30"/>
    </row>
    <row r="4348" spans="2:5" x14ac:dyDescent="0.25">
      <c r="B4348" s="15"/>
      <c r="C4348" s="19"/>
      <c r="D4348" s="32"/>
      <c r="E4348" s="30"/>
    </row>
    <row r="4349" spans="2:5" x14ac:dyDescent="0.25">
      <c r="B4349" s="15"/>
      <c r="C4349" s="19"/>
      <c r="D4349" s="32"/>
      <c r="E4349" s="30"/>
    </row>
    <row r="4350" spans="2:5" x14ac:dyDescent="0.25">
      <c r="B4350" s="15"/>
      <c r="C4350" s="19"/>
      <c r="D4350" s="32"/>
      <c r="E4350" s="30"/>
    </row>
    <row r="4351" spans="2:5" x14ac:dyDescent="0.25">
      <c r="B4351" s="15"/>
      <c r="C4351" s="19"/>
      <c r="D4351" s="32"/>
      <c r="E4351" s="30"/>
    </row>
    <row r="4352" spans="2:5" x14ac:dyDescent="0.25">
      <c r="B4352" s="15"/>
      <c r="C4352" s="19"/>
      <c r="D4352" s="32"/>
      <c r="E4352" s="30"/>
    </row>
    <row r="4353" spans="2:5" x14ac:dyDescent="0.25">
      <c r="B4353" s="15"/>
      <c r="C4353" s="19"/>
      <c r="D4353" s="32"/>
      <c r="E4353" s="30"/>
    </row>
    <row r="4355" spans="2:5" ht="15.75" thickBot="1" x14ac:dyDescent="0.3"/>
    <row r="4356" spans="2:5" ht="24" x14ac:dyDescent="0.25">
      <c r="B4356" s="61" t="s">
        <v>480</v>
      </c>
      <c r="C4356" s="62" t="s">
        <v>658</v>
      </c>
      <c r="D4356" s="62" t="s">
        <v>659</v>
      </c>
      <c r="E4356" s="63" t="s">
        <v>613</v>
      </c>
    </row>
    <row r="4357" spans="2:5" x14ac:dyDescent="0.25">
      <c r="B4357" s="35" t="s">
        <v>108</v>
      </c>
      <c r="C4357" s="39">
        <v>790751.45927711308</v>
      </c>
      <c r="D4357" s="47">
        <v>0.1237279606618467</v>
      </c>
      <c r="E4357" s="36">
        <v>2.8400000000000002E-2</v>
      </c>
    </row>
    <row r="4358" spans="2:5" x14ac:dyDescent="0.25">
      <c r="B4358" s="35" t="s">
        <v>109</v>
      </c>
      <c r="C4358" s="39">
        <v>5445714.0571927773</v>
      </c>
      <c r="D4358" s="47">
        <v>0.85208454153214508</v>
      </c>
      <c r="E4358" s="36">
        <v>4.4000000000000003E-3</v>
      </c>
    </row>
    <row r="4359" spans="2:5" x14ac:dyDescent="0.25">
      <c r="B4359" s="35" t="s">
        <v>1</v>
      </c>
      <c r="C4359" s="39">
        <v>14495.301258179999</v>
      </c>
      <c r="D4359" s="47">
        <v>2.2680629201661732E-3</v>
      </c>
      <c r="E4359" s="36">
        <v>0.1976</v>
      </c>
    </row>
    <row r="4360" spans="2:5" x14ac:dyDescent="0.25">
      <c r="B4360" s="35" t="s">
        <v>5</v>
      </c>
      <c r="C4360" s="39">
        <v>140088.18241082595</v>
      </c>
      <c r="D4360" s="47">
        <v>2.1919434885850922E-2</v>
      </c>
      <c r="E4360" s="36">
        <v>6.7299999999999999E-2</v>
      </c>
    </row>
    <row r="4361" spans="2:5" ht="15.75" thickBot="1" x14ac:dyDescent="0.3">
      <c r="B4361" s="48" t="s">
        <v>17</v>
      </c>
      <c r="C4361" s="49">
        <v>6391048.9999999842</v>
      </c>
      <c r="D4361" s="50">
        <v>1</v>
      </c>
      <c r="E4361" s="51">
        <v>0</v>
      </c>
    </row>
    <row r="4362" spans="2:5" x14ac:dyDescent="0.25">
      <c r="B4362" s="15"/>
      <c r="C4362" s="19"/>
      <c r="D4362" s="32"/>
      <c r="E4362" s="30"/>
    </row>
    <row r="4363" spans="2:5" x14ac:dyDescent="0.25">
      <c r="B4363" s="15"/>
      <c r="C4363" s="19"/>
      <c r="D4363" s="32"/>
      <c r="E4363" s="30"/>
    </row>
    <row r="4364" spans="2:5" x14ac:dyDescent="0.25">
      <c r="B4364" s="15"/>
      <c r="C4364" s="19"/>
      <c r="D4364" s="32"/>
      <c r="E4364" s="30"/>
    </row>
    <row r="4365" spans="2:5" x14ac:dyDescent="0.25">
      <c r="B4365" s="15"/>
      <c r="C4365" s="19"/>
      <c r="D4365" s="32"/>
      <c r="E4365" s="30"/>
    </row>
    <row r="4366" spans="2:5" x14ac:dyDescent="0.25">
      <c r="B4366" s="15"/>
      <c r="C4366" s="19"/>
      <c r="D4366" s="32"/>
      <c r="E4366" s="30"/>
    </row>
    <row r="4367" spans="2:5" x14ac:dyDescent="0.25">
      <c r="B4367" s="15"/>
      <c r="C4367" s="19"/>
      <c r="D4367" s="32"/>
      <c r="E4367" s="30"/>
    </row>
    <row r="4368" spans="2:5" x14ac:dyDescent="0.25">
      <c r="B4368" s="15"/>
      <c r="C4368" s="19"/>
      <c r="D4368" s="32"/>
      <c r="E4368" s="30"/>
    </row>
    <row r="4369" spans="2:5" x14ac:dyDescent="0.25">
      <c r="B4369" s="15"/>
      <c r="C4369" s="19"/>
      <c r="D4369" s="32"/>
      <c r="E4369" s="30"/>
    </row>
    <row r="4371" spans="2:5" ht="15.75" thickBot="1" x14ac:dyDescent="0.3"/>
    <row r="4372" spans="2:5" ht="24" x14ac:dyDescent="0.25">
      <c r="B4372" s="61" t="s">
        <v>481</v>
      </c>
      <c r="C4372" s="62" t="s">
        <v>658</v>
      </c>
      <c r="D4372" s="62" t="s">
        <v>659</v>
      </c>
      <c r="E4372" s="63" t="s">
        <v>613</v>
      </c>
    </row>
    <row r="4373" spans="2:5" x14ac:dyDescent="0.25">
      <c r="B4373" s="35" t="s">
        <v>108</v>
      </c>
      <c r="C4373" s="39">
        <v>243367.46468529405</v>
      </c>
      <c r="D4373" s="47">
        <v>3.807942400066204E-2</v>
      </c>
      <c r="E4373" s="36">
        <v>5.3499999999999999E-2</v>
      </c>
    </row>
    <row r="4374" spans="2:5" x14ac:dyDescent="0.25">
      <c r="B4374" s="35" t="s">
        <v>109</v>
      </c>
      <c r="C4374" s="39">
        <v>5989537.5792193273</v>
      </c>
      <c r="D4374" s="47">
        <v>0.93717597519424589</v>
      </c>
      <c r="E4374" s="36">
        <v>2.7000000000000001E-3</v>
      </c>
    </row>
    <row r="4375" spans="2:5" x14ac:dyDescent="0.25">
      <c r="B4375" s="35" t="s">
        <v>1</v>
      </c>
      <c r="C4375" s="39">
        <v>18055.773823402993</v>
      </c>
      <c r="D4375" s="47">
        <v>2.8251659192427953E-3</v>
      </c>
      <c r="E4375" s="36">
        <v>0.18240000000000001</v>
      </c>
    </row>
    <row r="4376" spans="2:5" x14ac:dyDescent="0.25">
      <c r="B4376" s="35" t="s">
        <v>5</v>
      </c>
      <c r="C4376" s="39">
        <v>140088.18241082595</v>
      </c>
      <c r="D4376" s="47">
        <v>2.1919434885850922E-2</v>
      </c>
      <c r="E4376" s="36">
        <v>6.7299999999999999E-2</v>
      </c>
    </row>
    <row r="4377" spans="2:5" ht="15.75" thickBot="1" x14ac:dyDescent="0.3">
      <c r="B4377" s="48" t="s">
        <v>17</v>
      </c>
      <c r="C4377" s="49">
        <v>6391048.9999999842</v>
      </c>
      <c r="D4377" s="50">
        <v>1</v>
      </c>
      <c r="E4377" s="51">
        <v>0</v>
      </c>
    </row>
    <row r="4378" spans="2:5" x14ac:dyDescent="0.25">
      <c r="B4378" s="15"/>
      <c r="C4378" s="19"/>
      <c r="D4378" s="32"/>
      <c r="E4378" s="30"/>
    </row>
    <row r="4379" spans="2:5" x14ac:dyDescent="0.25">
      <c r="B4379" s="15"/>
      <c r="C4379" s="19"/>
      <c r="D4379" s="32"/>
      <c r="E4379" s="30"/>
    </row>
    <row r="4380" spans="2:5" x14ac:dyDescent="0.25">
      <c r="B4380" s="15"/>
      <c r="C4380" s="19"/>
      <c r="D4380" s="32"/>
      <c r="E4380" s="30"/>
    </row>
    <row r="4381" spans="2:5" x14ac:dyDescent="0.25">
      <c r="B4381" s="15"/>
      <c r="C4381" s="19"/>
      <c r="D4381" s="32"/>
      <c r="E4381" s="30"/>
    </row>
    <row r="4382" spans="2:5" x14ac:dyDescent="0.25">
      <c r="B4382" s="15"/>
      <c r="C4382" s="19"/>
      <c r="D4382" s="32"/>
      <c r="E4382" s="30"/>
    </row>
    <row r="4383" spans="2:5" x14ac:dyDescent="0.25">
      <c r="B4383" s="15"/>
      <c r="C4383" s="19"/>
      <c r="D4383" s="32"/>
      <c r="E4383" s="30"/>
    </row>
    <row r="4384" spans="2:5" x14ac:dyDescent="0.25">
      <c r="B4384" s="15"/>
      <c r="C4384" s="19"/>
      <c r="D4384" s="32"/>
      <c r="E4384" s="30"/>
    </row>
    <row r="4385" spans="2:5" x14ac:dyDescent="0.25">
      <c r="B4385" s="15"/>
      <c r="C4385" s="19"/>
      <c r="D4385" s="32"/>
      <c r="E4385" s="30"/>
    </row>
    <row r="4387" spans="2:5" ht="15.75" thickBot="1" x14ac:dyDescent="0.3"/>
    <row r="4388" spans="2:5" ht="24" x14ac:dyDescent="0.25">
      <c r="B4388" s="61" t="s">
        <v>482</v>
      </c>
      <c r="C4388" s="62" t="s">
        <v>658</v>
      </c>
      <c r="D4388" s="62" t="s">
        <v>659</v>
      </c>
      <c r="E4388" s="63" t="s">
        <v>613</v>
      </c>
    </row>
    <row r="4389" spans="2:5" x14ac:dyDescent="0.25">
      <c r="B4389" s="35" t="s">
        <v>108</v>
      </c>
      <c r="C4389" s="39">
        <v>175847.05576863917</v>
      </c>
      <c r="D4389" s="47">
        <v>2.7514584188733187E-2</v>
      </c>
      <c r="E4389" s="36">
        <v>6.2600000000000003E-2</v>
      </c>
    </row>
    <row r="4390" spans="2:5" x14ac:dyDescent="0.25">
      <c r="B4390" s="35" t="s">
        <v>109</v>
      </c>
      <c r="C4390" s="39">
        <v>6056436.0674278289</v>
      </c>
      <c r="D4390" s="47">
        <v>0.9476435037966785</v>
      </c>
      <c r="E4390" s="36">
        <v>2.3999999999999998E-3</v>
      </c>
    </row>
    <row r="4391" spans="2:5" x14ac:dyDescent="0.25">
      <c r="B4391" s="35" t="s">
        <v>1</v>
      </c>
      <c r="C4391" s="39">
        <v>18677.694531552996</v>
      </c>
      <c r="D4391" s="47">
        <v>2.9224771287385278E-3</v>
      </c>
      <c r="E4391" s="36">
        <v>0.1807</v>
      </c>
    </row>
    <row r="4392" spans="2:5" x14ac:dyDescent="0.25">
      <c r="B4392" s="35" t="s">
        <v>5</v>
      </c>
      <c r="C4392" s="39">
        <v>140088.18241082595</v>
      </c>
      <c r="D4392" s="47">
        <v>2.1919434885850922E-2</v>
      </c>
      <c r="E4392" s="36">
        <v>6.7299999999999999E-2</v>
      </c>
    </row>
    <row r="4393" spans="2:5" ht="15.75" thickBot="1" x14ac:dyDescent="0.3">
      <c r="B4393" s="48" t="s">
        <v>17</v>
      </c>
      <c r="C4393" s="49">
        <v>6391048.9999999842</v>
      </c>
      <c r="D4393" s="50">
        <v>1</v>
      </c>
      <c r="E4393" s="51">
        <v>0</v>
      </c>
    </row>
    <row r="4394" spans="2:5" x14ac:dyDescent="0.25">
      <c r="B4394" s="15"/>
      <c r="C4394" s="19"/>
      <c r="D4394" s="32"/>
      <c r="E4394" s="30"/>
    </row>
    <row r="4395" spans="2:5" x14ac:dyDescent="0.25">
      <c r="B4395" s="15"/>
      <c r="C4395" s="19"/>
      <c r="D4395" s="32"/>
      <c r="E4395" s="30"/>
    </row>
    <row r="4396" spans="2:5" x14ac:dyDescent="0.25">
      <c r="B4396" s="15"/>
      <c r="C4396" s="19"/>
      <c r="D4396" s="32"/>
      <c r="E4396" s="30"/>
    </row>
    <row r="4397" spans="2:5" x14ac:dyDescent="0.25">
      <c r="B4397" s="15"/>
      <c r="C4397" s="19"/>
      <c r="D4397" s="32"/>
      <c r="E4397" s="30"/>
    </row>
    <row r="4398" spans="2:5" x14ac:dyDescent="0.25">
      <c r="B4398" s="15"/>
      <c r="C4398" s="19"/>
      <c r="D4398" s="32"/>
      <c r="E4398" s="30"/>
    </row>
    <row r="4399" spans="2:5" x14ac:dyDescent="0.25">
      <c r="B4399" s="15"/>
      <c r="C4399" s="19"/>
      <c r="D4399" s="32"/>
      <c r="E4399" s="30"/>
    </row>
    <row r="4400" spans="2:5" x14ac:dyDescent="0.25">
      <c r="B4400" s="15"/>
      <c r="C4400" s="19"/>
      <c r="D4400" s="32"/>
      <c r="E4400" s="30"/>
    </row>
    <row r="4401" spans="2:5" x14ac:dyDescent="0.25">
      <c r="B4401" s="15"/>
      <c r="C4401" s="19"/>
      <c r="D4401" s="32"/>
      <c r="E4401" s="30"/>
    </row>
    <row r="4403" spans="2:5" ht="15.75" thickBot="1" x14ac:dyDescent="0.3"/>
    <row r="4404" spans="2:5" ht="36" x14ac:dyDescent="0.25">
      <c r="B4404" s="61" t="s">
        <v>483</v>
      </c>
      <c r="C4404" s="62" t="s">
        <v>658</v>
      </c>
      <c r="D4404" s="62" t="s">
        <v>659</v>
      </c>
      <c r="E4404" s="63" t="s">
        <v>613</v>
      </c>
    </row>
    <row r="4405" spans="2:5" x14ac:dyDescent="0.25">
      <c r="B4405" s="35" t="s">
        <v>108</v>
      </c>
      <c r="C4405" s="39">
        <v>1319804.6469622608</v>
      </c>
      <c r="D4405" s="47">
        <v>0.20650829729729647</v>
      </c>
      <c r="E4405" s="36">
        <v>2.07E-2</v>
      </c>
    </row>
    <row r="4406" spans="2:5" x14ac:dyDescent="0.25">
      <c r="B4406" s="35" t="s">
        <v>109</v>
      </c>
      <c r="C4406" s="39">
        <v>4913895.5991322119</v>
      </c>
      <c r="D4406" s="47">
        <v>0.76887152625890709</v>
      </c>
      <c r="E4406" s="36">
        <v>5.7999999999999996E-3</v>
      </c>
    </row>
    <row r="4407" spans="2:5" x14ac:dyDescent="0.25">
      <c r="B4407" s="35" t="s">
        <v>1</v>
      </c>
      <c r="C4407" s="39">
        <v>17260.571633572992</v>
      </c>
      <c r="D4407" s="47">
        <v>2.7007415579505057E-3</v>
      </c>
      <c r="E4407" s="36">
        <v>0.1898</v>
      </c>
    </row>
    <row r="4408" spans="2:5" x14ac:dyDescent="0.25">
      <c r="B4408" s="35" t="s">
        <v>5</v>
      </c>
      <c r="C4408" s="39">
        <v>140088.18241082595</v>
      </c>
      <c r="D4408" s="47">
        <v>2.1919434885850922E-2</v>
      </c>
      <c r="E4408" s="36">
        <v>6.7299999999999999E-2</v>
      </c>
    </row>
    <row r="4409" spans="2:5" ht="15.75" thickBot="1" x14ac:dyDescent="0.3">
      <c r="B4409" s="48" t="s">
        <v>17</v>
      </c>
      <c r="C4409" s="49">
        <v>6391048.9999999842</v>
      </c>
      <c r="D4409" s="50">
        <v>1</v>
      </c>
      <c r="E4409" s="51">
        <v>0</v>
      </c>
    </row>
    <row r="4410" spans="2:5" x14ac:dyDescent="0.25">
      <c r="B4410" s="15"/>
      <c r="C4410" s="19"/>
      <c r="D4410" s="32"/>
      <c r="E4410" s="30"/>
    </row>
    <row r="4411" spans="2:5" x14ac:dyDescent="0.25">
      <c r="B4411" s="15"/>
      <c r="C4411" s="19"/>
      <c r="D4411" s="32"/>
      <c r="E4411" s="30"/>
    </row>
    <row r="4412" spans="2:5" x14ac:dyDescent="0.25">
      <c r="B4412" s="15"/>
      <c r="C4412" s="19"/>
      <c r="D4412" s="32"/>
      <c r="E4412" s="30"/>
    </row>
    <row r="4413" spans="2:5" x14ac:dyDescent="0.25">
      <c r="B4413" s="15"/>
      <c r="C4413" s="19"/>
      <c r="D4413" s="32"/>
      <c r="E4413" s="30"/>
    </row>
    <row r="4414" spans="2:5" x14ac:dyDescent="0.25">
      <c r="B4414" s="15"/>
      <c r="C4414" s="19"/>
      <c r="D4414" s="32"/>
      <c r="E4414" s="30"/>
    </row>
    <row r="4415" spans="2:5" x14ac:dyDescent="0.25">
      <c r="B4415" s="15"/>
      <c r="C4415" s="19"/>
      <c r="D4415" s="32"/>
      <c r="E4415" s="30"/>
    </row>
    <row r="4416" spans="2:5" x14ac:dyDescent="0.25">
      <c r="B4416" s="15"/>
      <c r="C4416" s="19"/>
      <c r="D4416" s="32"/>
      <c r="E4416" s="30"/>
    </row>
    <row r="4417" spans="2:5" x14ac:dyDescent="0.25">
      <c r="B4417" s="15"/>
      <c r="C4417" s="19"/>
      <c r="D4417" s="32"/>
      <c r="E4417" s="30"/>
    </row>
    <row r="4419" spans="2:5" ht="15.75" thickBot="1" x14ac:dyDescent="0.3"/>
    <row r="4420" spans="2:5" ht="36" x14ac:dyDescent="0.25">
      <c r="B4420" s="61" t="s">
        <v>484</v>
      </c>
      <c r="C4420" s="62" t="s">
        <v>658</v>
      </c>
      <c r="D4420" s="62" t="s">
        <v>659</v>
      </c>
      <c r="E4420" s="63" t="s">
        <v>613</v>
      </c>
    </row>
    <row r="4421" spans="2:5" x14ac:dyDescent="0.25">
      <c r="B4421" s="35" t="s">
        <v>108</v>
      </c>
      <c r="C4421" s="39">
        <v>1713176.6749941148</v>
      </c>
      <c r="D4421" s="47">
        <v>0.26805876076946017</v>
      </c>
      <c r="E4421" s="36">
        <v>1.7500000000000002E-2</v>
      </c>
    </row>
    <row r="4422" spans="2:5" x14ac:dyDescent="0.25">
      <c r="B4422" s="35" t="s">
        <v>109</v>
      </c>
      <c r="C4422" s="39">
        <v>4518374.3863296872</v>
      </c>
      <c r="D4422" s="47">
        <v>0.70698478234661155</v>
      </c>
      <c r="E4422" s="36">
        <v>6.7999999999999996E-3</v>
      </c>
    </row>
    <row r="4423" spans="2:5" x14ac:dyDescent="0.25">
      <c r="B4423" s="35" t="s">
        <v>1</v>
      </c>
      <c r="C4423" s="39">
        <v>19409.756404252992</v>
      </c>
      <c r="D4423" s="47">
        <v>3.0370219980837779E-3</v>
      </c>
      <c r="E4423" s="36">
        <v>0.18029999999999999</v>
      </c>
    </row>
    <row r="4424" spans="2:5" x14ac:dyDescent="0.25">
      <c r="B4424" s="35" t="s">
        <v>5</v>
      </c>
      <c r="C4424" s="39">
        <v>140088.18241082595</v>
      </c>
      <c r="D4424" s="47">
        <v>2.1919434885850922E-2</v>
      </c>
      <c r="E4424" s="36">
        <v>6.7299999999999999E-2</v>
      </c>
    </row>
    <row r="4425" spans="2:5" ht="15.75" thickBot="1" x14ac:dyDescent="0.3">
      <c r="B4425" s="48" t="s">
        <v>17</v>
      </c>
      <c r="C4425" s="49">
        <v>6391048.9999999842</v>
      </c>
      <c r="D4425" s="50">
        <v>1</v>
      </c>
      <c r="E4425" s="51">
        <v>0</v>
      </c>
    </row>
    <row r="4426" spans="2:5" x14ac:dyDescent="0.25">
      <c r="B4426" s="15"/>
      <c r="C4426" s="19"/>
      <c r="D4426" s="32"/>
      <c r="E4426" s="30"/>
    </row>
    <row r="4427" spans="2:5" x14ac:dyDescent="0.25">
      <c r="B4427" s="15"/>
      <c r="C4427" s="19"/>
      <c r="D4427" s="32"/>
      <c r="E4427" s="30"/>
    </row>
    <row r="4428" spans="2:5" x14ac:dyDescent="0.25">
      <c r="B4428" s="15"/>
      <c r="C4428" s="19"/>
      <c r="D4428" s="32"/>
      <c r="E4428" s="30"/>
    </row>
    <row r="4429" spans="2:5" x14ac:dyDescent="0.25">
      <c r="B4429" s="15"/>
      <c r="C4429" s="19"/>
      <c r="D4429" s="32"/>
      <c r="E4429" s="30"/>
    </row>
    <row r="4430" spans="2:5" x14ac:dyDescent="0.25">
      <c r="B4430" s="15"/>
      <c r="C4430" s="19"/>
      <c r="D4430" s="32"/>
      <c r="E4430" s="30"/>
    </row>
    <row r="4431" spans="2:5" x14ac:dyDescent="0.25">
      <c r="B4431" s="15"/>
      <c r="C4431" s="19"/>
      <c r="D4431" s="32"/>
      <c r="E4431" s="30"/>
    </row>
    <row r="4432" spans="2:5" x14ac:dyDescent="0.25">
      <c r="B4432" s="15"/>
      <c r="C4432" s="19"/>
      <c r="D4432" s="32"/>
      <c r="E4432" s="30"/>
    </row>
    <row r="4433" spans="2:5" x14ac:dyDescent="0.25">
      <c r="B4433" s="15"/>
      <c r="C4433" s="19"/>
      <c r="D4433" s="32"/>
      <c r="E4433" s="30"/>
    </row>
    <row r="4435" spans="2:5" ht="15.75" thickBot="1" x14ac:dyDescent="0.3"/>
    <row r="4436" spans="2:5" ht="24" x14ac:dyDescent="0.25">
      <c r="B4436" s="61" t="s">
        <v>485</v>
      </c>
      <c r="C4436" s="62" t="s">
        <v>658</v>
      </c>
      <c r="D4436" s="62" t="s">
        <v>659</v>
      </c>
      <c r="E4436" s="63" t="s">
        <v>613</v>
      </c>
    </row>
    <row r="4437" spans="2:5" x14ac:dyDescent="0.25">
      <c r="B4437" s="35" t="s">
        <v>108</v>
      </c>
      <c r="C4437" s="39">
        <v>665426.66205650754</v>
      </c>
      <c r="D4437" s="47">
        <v>0.10411853547704794</v>
      </c>
      <c r="E4437" s="36">
        <v>3.1399999999999997E-2</v>
      </c>
    </row>
    <row r="4438" spans="2:5" x14ac:dyDescent="0.25">
      <c r="B4438" s="35" t="s">
        <v>109</v>
      </c>
      <c r="C4438" s="39">
        <v>5568536.534460783</v>
      </c>
      <c r="D4438" s="47">
        <v>0.8713024316258271</v>
      </c>
      <c r="E4438" s="36">
        <v>4.1000000000000003E-3</v>
      </c>
    </row>
    <row r="4439" spans="2:5" x14ac:dyDescent="0.25">
      <c r="B4439" s="35" t="s">
        <v>1</v>
      </c>
      <c r="C4439" s="39">
        <v>16997.621210762991</v>
      </c>
      <c r="D4439" s="47">
        <v>2.6595980112801097E-3</v>
      </c>
      <c r="E4439" s="36">
        <v>0.1961</v>
      </c>
    </row>
    <row r="4440" spans="2:5" x14ac:dyDescent="0.25">
      <c r="B4440" s="35" t="s">
        <v>5</v>
      </c>
      <c r="C4440" s="39">
        <v>140088.18241082595</v>
      </c>
      <c r="D4440" s="47">
        <v>2.1919434885850922E-2</v>
      </c>
      <c r="E4440" s="36">
        <v>6.7299999999999999E-2</v>
      </c>
    </row>
    <row r="4441" spans="2:5" ht="15.75" thickBot="1" x14ac:dyDescent="0.3">
      <c r="B4441" s="48" t="s">
        <v>17</v>
      </c>
      <c r="C4441" s="49">
        <v>6391048.9999999842</v>
      </c>
      <c r="D4441" s="50">
        <v>1</v>
      </c>
      <c r="E4441" s="51">
        <v>0</v>
      </c>
    </row>
    <row r="4442" spans="2:5" x14ac:dyDescent="0.25">
      <c r="B4442" s="15"/>
      <c r="C4442" s="19"/>
      <c r="D4442" s="32"/>
      <c r="E4442" s="30"/>
    </row>
    <row r="4443" spans="2:5" x14ac:dyDescent="0.25">
      <c r="B4443" s="15"/>
      <c r="C4443" s="19"/>
      <c r="D4443" s="32"/>
      <c r="E4443" s="30"/>
    </row>
    <row r="4444" spans="2:5" x14ac:dyDescent="0.25">
      <c r="B4444" s="15"/>
      <c r="C4444" s="19"/>
      <c r="D4444" s="32"/>
      <c r="E4444" s="30"/>
    </row>
    <row r="4445" spans="2:5" x14ac:dyDescent="0.25">
      <c r="B4445" s="15"/>
      <c r="C4445" s="19"/>
      <c r="D4445" s="32"/>
      <c r="E4445" s="30"/>
    </row>
    <row r="4446" spans="2:5" x14ac:dyDescent="0.25">
      <c r="B4446" s="15"/>
      <c r="C4446" s="19"/>
      <c r="D4446" s="32"/>
      <c r="E4446" s="30"/>
    </row>
    <row r="4447" spans="2:5" x14ac:dyDescent="0.25">
      <c r="B4447" s="15"/>
      <c r="C4447" s="19"/>
      <c r="D4447" s="32"/>
      <c r="E4447" s="30"/>
    </row>
    <row r="4448" spans="2:5" x14ac:dyDescent="0.25">
      <c r="B4448" s="15"/>
      <c r="C4448" s="19"/>
      <c r="D4448" s="32"/>
      <c r="E4448" s="30"/>
    </row>
    <row r="4449" spans="2:5" x14ac:dyDescent="0.25">
      <c r="B4449" s="15"/>
      <c r="C4449" s="19"/>
      <c r="D4449" s="32"/>
      <c r="E4449" s="30"/>
    </row>
    <row r="4451" spans="2:5" ht="15.75" thickBot="1" x14ac:dyDescent="0.3"/>
    <row r="4452" spans="2:5" ht="36" x14ac:dyDescent="0.25">
      <c r="B4452" s="61" t="s">
        <v>486</v>
      </c>
      <c r="C4452" s="62" t="s">
        <v>658</v>
      </c>
      <c r="D4452" s="62" t="s">
        <v>659</v>
      </c>
      <c r="E4452" s="63" t="s">
        <v>613</v>
      </c>
    </row>
    <row r="4453" spans="2:5" x14ac:dyDescent="0.25">
      <c r="B4453" s="35" t="s">
        <v>108</v>
      </c>
      <c r="C4453" s="39">
        <v>5146030.9996793456</v>
      </c>
      <c r="D4453" s="47">
        <v>0.8051934822542518</v>
      </c>
      <c r="E4453" s="36">
        <v>5.1000000000000004E-3</v>
      </c>
    </row>
    <row r="4454" spans="2:5" x14ac:dyDescent="0.25">
      <c r="B4454" s="35" t="s">
        <v>109</v>
      </c>
      <c r="C4454" s="39">
        <v>1082903.8351206461</v>
      </c>
      <c r="D4454" s="47">
        <v>0.16944070294205552</v>
      </c>
      <c r="E4454" s="36">
        <v>2.3099999999999999E-2</v>
      </c>
    </row>
    <row r="4455" spans="2:5" x14ac:dyDescent="0.25">
      <c r="B4455" s="35" t="s">
        <v>1</v>
      </c>
      <c r="C4455" s="39">
        <v>22025.982928012996</v>
      </c>
      <c r="D4455" s="47">
        <v>3.4463799178404832E-3</v>
      </c>
      <c r="E4455" s="36">
        <v>0.16950000000000001</v>
      </c>
    </row>
    <row r="4456" spans="2:5" x14ac:dyDescent="0.25">
      <c r="B4456" s="35" t="s">
        <v>5</v>
      </c>
      <c r="C4456" s="39">
        <v>140088.18241082595</v>
      </c>
      <c r="D4456" s="47">
        <v>2.1919434885850922E-2</v>
      </c>
      <c r="E4456" s="36">
        <v>6.7299999999999999E-2</v>
      </c>
    </row>
    <row r="4457" spans="2:5" ht="15.75" thickBot="1" x14ac:dyDescent="0.3">
      <c r="B4457" s="48" t="s">
        <v>17</v>
      </c>
      <c r="C4457" s="49">
        <v>6391048.9999999842</v>
      </c>
      <c r="D4457" s="50">
        <v>1</v>
      </c>
      <c r="E4457" s="51">
        <v>0</v>
      </c>
    </row>
    <row r="4466" spans="2:5" ht="15.75" thickBot="1" x14ac:dyDescent="0.3"/>
    <row r="4467" spans="2:5" ht="36" x14ac:dyDescent="0.25">
      <c r="B4467" s="61" t="s">
        <v>487</v>
      </c>
      <c r="C4467" s="62" t="s">
        <v>658</v>
      </c>
      <c r="D4467" s="62" t="s">
        <v>659</v>
      </c>
      <c r="E4467" s="63" t="s">
        <v>613</v>
      </c>
    </row>
    <row r="4468" spans="2:5" x14ac:dyDescent="0.25">
      <c r="B4468" s="35" t="s">
        <v>108</v>
      </c>
      <c r="C4468" s="39">
        <v>2372900.3802304692</v>
      </c>
      <c r="D4468" s="47">
        <v>0.37128496122920041</v>
      </c>
      <c r="E4468" s="36">
        <v>1.37E-2</v>
      </c>
    </row>
    <row r="4469" spans="2:5" x14ac:dyDescent="0.25">
      <c r="B4469" s="35" t="s">
        <v>109</v>
      </c>
      <c r="C4469" s="39">
        <v>3959567.1064227168</v>
      </c>
      <c r="D4469" s="47">
        <v>0.61954885752506339</v>
      </c>
      <c r="E4469" s="36">
        <v>8.3000000000000001E-3</v>
      </c>
    </row>
    <row r="4470" spans="2:5" x14ac:dyDescent="0.25">
      <c r="B4470" s="35" t="s">
        <v>1</v>
      </c>
      <c r="C4470" s="39">
        <v>58581.513485687006</v>
      </c>
      <c r="D4470" s="47">
        <v>9.1661812457414071E-3</v>
      </c>
      <c r="E4470" s="36">
        <v>0.1123</v>
      </c>
    </row>
    <row r="4471" spans="2:5" ht="15.75" thickBot="1" x14ac:dyDescent="0.3">
      <c r="B4471" s="48" t="s">
        <v>17</v>
      </c>
      <c r="C4471" s="49">
        <v>6391048.9999999842</v>
      </c>
      <c r="D4471" s="50">
        <v>1</v>
      </c>
      <c r="E4471" s="51">
        <v>0</v>
      </c>
    </row>
    <row r="4481" spans="2:5" ht="15.75" thickBot="1" x14ac:dyDescent="0.3"/>
    <row r="4482" spans="2:5" ht="36" x14ac:dyDescent="0.25">
      <c r="B4482" s="61" t="s">
        <v>488</v>
      </c>
      <c r="C4482" s="62" t="s">
        <v>658</v>
      </c>
      <c r="D4482" s="62" t="s">
        <v>659</v>
      </c>
      <c r="E4482" s="63" t="s">
        <v>613</v>
      </c>
    </row>
    <row r="4483" spans="2:5" x14ac:dyDescent="0.25">
      <c r="B4483" s="35" t="s">
        <v>108</v>
      </c>
      <c r="C4483" s="39">
        <v>826253.98415857437</v>
      </c>
      <c r="D4483" s="47">
        <v>0.12928299941693841</v>
      </c>
      <c r="E4483" s="36">
        <v>2.7699999999999999E-2</v>
      </c>
    </row>
    <row r="4484" spans="2:5" x14ac:dyDescent="0.25">
      <c r="B4484" s="35" t="s">
        <v>109</v>
      </c>
      <c r="C4484" s="39">
        <v>5459031.2697955519</v>
      </c>
      <c r="D4484" s="47">
        <v>0.8541682702913026</v>
      </c>
      <c r="E4484" s="36">
        <v>4.4000000000000003E-3</v>
      </c>
    </row>
    <row r="4485" spans="2:5" x14ac:dyDescent="0.25">
      <c r="B4485" s="35" t="s">
        <v>1</v>
      </c>
      <c r="C4485" s="39">
        <v>105763.74618476999</v>
      </c>
      <c r="D4485" s="47">
        <v>1.6548730291767809E-2</v>
      </c>
      <c r="E4485" s="36">
        <v>7.9200000000000007E-2</v>
      </c>
    </row>
    <row r="4486" spans="2:5" ht="15.75" thickBot="1" x14ac:dyDescent="0.3">
      <c r="B4486" s="48" t="s">
        <v>17</v>
      </c>
      <c r="C4486" s="49">
        <v>6391048.9999999842</v>
      </c>
      <c r="D4486" s="50">
        <v>1</v>
      </c>
      <c r="E4486" s="51">
        <v>0</v>
      </c>
    </row>
    <row r="4495" spans="2:5" ht="15.75" thickBot="1" x14ac:dyDescent="0.3"/>
    <row r="4496" spans="2:5" ht="36" x14ac:dyDescent="0.25">
      <c r="B4496" s="61" t="s">
        <v>489</v>
      </c>
      <c r="C4496" s="62" t="s">
        <v>658</v>
      </c>
      <c r="D4496" s="62" t="s">
        <v>659</v>
      </c>
      <c r="E4496" s="63" t="s">
        <v>613</v>
      </c>
    </row>
    <row r="4497" spans="2:5" x14ac:dyDescent="0.25">
      <c r="B4497" s="35" t="s">
        <v>108</v>
      </c>
      <c r="C4497" s="39">
        <v>2929936.8881108915</v>
      </c>
      <c r="D4497" s="47">
        <v>0.45844381541234325</v>
      </c>
      <c r="E4497" s="36">
        <v>1.1599999999999999E-2</v>
      </c>
    </row>
    <row r="4498" spans="2:5" x14ac:dyDescent="0.25">
      <c r="B4498" s="35" t="s">
        <v>109</v>
      </c>
      <c r="C4498" s="39">
        <v>3377964.0517731085</v>
      </c>
      <c r="D4498" s="47">
        <v>0.52854610435622151</v>
      </c>
      <c r="E4498" s="36">
        <v>1.01E-2</v>
      </c>
    </row>
    <row r="4499" spans="2:5" x14ac:dyDescent="0.25">
      <c r="B4499" s="35" t="s">
        <v>1</v>
      </c>
      <c r="C4499" s="39">
        <v>83148.060254875047</v>
      </c>
      <c r="D4499" s="47">
        <v>1.3010080231440681E-2</v>
      </c>
      <c r="E4499" s="36">
        <v>9.2200000000000004E-2</v>
      </c>
    </row>
    <row r="4500" spans="2:5" ht="15.75" thickBot="1" x14ac:dyDescent="0.3">
      <c r="B4500" s="48" t="s">
        <v>17</v>
      </c>
      <c r="C4500" s="49">
        <v>6391048.9999999842</v>
      </c>
      <c r="D4500" s="50">
        <v>1</v>
      </c>
      <c r="E4500" s="51">
        <v>0</v>
      </c>
    </row>
    <row r="4509" spans="2:5" ht="15.75" thickBot="1" x14ac:dyDescent="0.3"/>
    <row r="4510" spans="2:5" ht="36" x14ac:dyDescent="0.25">
      <c r="B4510" s="61" t="s">
        <v>490</v>
      </c>
      <c r="C4510" s="62" t="s">
        <v>658</v>
      </c>
      <c r="D4510" s="62" t="s">
        <v>659</v>
      </c>
      <c r="E4510" s="63" t="s">
        <v>613</v>
      </c>
    </row>
    <row r="4511" spans="2:5" x14ac:dyDescent="0.25">
      <c r="B4511" s="35" t="s">
        <v>108</v>
      </c>
      <c r="C4511" s="39">
        <v>4006096.7408469175</v>
      </c>
      <c r="D4511" s="47">
        <v>0.6268292952784259</v>
      </c>
      <c r="E4511" s="36">
        <v>8.0999999999999996E-3</v>
      </c>
    </row>
    <row r="4512" spans="2:5" x14ac:dyDescent="0.25">
      <c r="B4512" s="35" t="s">
        <v>109</v>
      </c>
      <c r="C4512" s="39">
        <v>2288959.709350348</v>
      </c>
      <c r="D4512" s="47">
        <v>0.35815086213556219</v>
      </c>
      <c r="E4512" s="36">
        <v>1.4E-2</v>
      </c>
    </row>
    <row r="4513" spans="2:5" x14ac:dyDescent="0.25">
      <c r="B4513" s="35" t="s">
        <v>1</v>
      </c>
      <c r="C4513" s="39">
        <v>95992.549941606951</v>
      </c>
      <c r="D4513" s="47">
        <v>1.5019842586017039E-2</v>
      </c>
      <c r="E4513" s="36">
        <v>8.9399999999999993E-2</v>
      </c>
    </row>
    <row r="4514" spans="2:5" ht="15.75" thickBot="1" x14ac:dyDescent="0.3">
      <c r="B4514" s="48" t="s">
        <v>17</v>
      </c>
      <c r="C4514" s="49">
        <v>6391048.9999999842</v>
      </c>
      <c r="D4514" s="50">
        <v>1</v>
      </c>
      <c r="E4514" s="51">
        <v>0</v>
      </c>
    </row>
    <row r="4524" spans="2:5" ht="15.75" thickBot="1" x14ac:dyDescent="0.3"/>
    <row r="4525" spans="2:5" ht="36" x14ac:dyDescent="0.25">
      <c r="B4525" s="61" t="s">
        <v>491</v>
      </c>
      <c r="C4525" s="62" t="s">
        <v>658</v>
      </c>
      <c r="D4525" s="62" t="s">
        <v>659</v>
      </c>
      <c r="E4525" s="63" t="s">
        <v>613</v>
      </c>
    </row>
    <row r="4526" spans="2:5" x14ac:dyDescent="0.25">
      <c r="B4526" s="35" t="s">
        <v>108</v>
      </c>
      <c r="C4526" s="39">
        <v>5301009.1571735311</v>
      </c>
      <c r="D4526" s="47">
        <v>0.82944273421442571</v>
      </c>
      <c r="E4526" s="36">
        <v>4.7999999999999996E-3</v>
      </c>
    </row>
    <row r="4527" spans="2:5" x14ac:dyDescent="0.25">
      <c r="B4527" s="35" t="s">
        <v>109</v>
      </c>
      <c r="C4527" s="39">
        <v>1045696.4473919212</v>
      </c>
      <c r="D4527" s="47">
        <v>0.16361890628114484</v>
      </c>
      <c r="E4527" s="36">
        <v>2.41E-2</v>
      </c>
    </row>
    <row r="4528" spans="2:5" x14ac:dyDescent="0.25">
      <c r="B4528" s="35" t="s">
        <v>1</v>
      </c>
      <c r="C4528" s="39">
        <v>44343.395573392991</v>
      </c>
      <c r="D4528" s="47">
        <v>6.9383595044302856E-3</v>
      </c>
      <c r="E4528" s="36">
        <v>0.1376</v>
      </c>
    </row>
    <row r="4529" spans="2:5" ht="15.75" thickBot="1" x14ac:dyDescent="0.3">
      <c r="B4529" s="48" t="s">
        <v>17</v>
      </c>
      <c r="C4529" s="49">
        <v>6391048.9999999842</v>
      </c>
      <c r="D4529" s="50">
        <v>1</v>
      </c>
      <c r="E4529" s="51">
        <v>0</v>
      </c>
    </row>
    <row r="4539" spans="2:5" ht="15.75" thickBot="1" x14ac:dyDescent="0.3"/>
    <row r="4540" spans="2:5" ht="24" x14ac:dyDescent="0.25">
      <c r="B4540" s="61" t="s">
        <v>492</v>
      </c>
      <c r="C4540" s="62" t="s">
        <v>658</v>
      </c>
      <c r="D4540" s="62" t="s">
        <v>659</v>
      </c>
      <c r="E4540" s="63" t="s">
        <v>613</v>
      </c>
    </row>
    <row r="4541" spans="2:5" x14ac:dyDescent="0.25">
      <c r="B4541" s="35" t="s">
        <v>108</v>
      </c>
      <c r="C4541" s="39">
        <v>2577166.3756393171</v>
      </c>
      <c r="D4541" s="47">
        <v>0.40324622383325975</v>
      </c>
      <c r="E4541" s="36">
        <v>1.26E-2</v>
      </c>
    </row>
    <row r="4542" spans="2:5" x14ac:dyDescent="0.25">
      <c r="B4542" s="35" t="s">
        <v>109</v>
      </c>
      <c r="C4542" s="39">
        <v>3765534.1414415706</v>
      </c>
      <c r="D4542" s="47">
        <v>0.58918874528418852</v>
      </c>
      <c r="E4542" s="36">
        <v>8.6E-3</v>
      </c>
    </row>
    <row r="4543" spans="2:5" x14ac:dyDescent="0.25">
      <c r="B4543" s="35" t="s">
        <v>1</v>
      </c>
      <c r="C4543" s="39">
        <v>48348.483057985992</v>
      </c>
      <c r="D4543" s="47">
        <v>7.5650308825570989E-3</v>
      </c>
      <c r="E4543" s="36">
        <v>0.1273</v>
      </c>
    </row>
    <row r="4544" spans="2:5" ht="15.75" thickBot="1" x14ac:dyDescent="0.3">
      <c r="B4544" s="48" t="s">
        <v>17</v>
      </c>
      <c r="C4544" s="49">
        <v>6391048.9999999842</v>
      </c>
      <c r="D4544" s="50">
        <v>1</v>
      </c>
      <c r="E4544" s="51">
        <v>0</v>
      </c>
    </row>
    <row r="4554" spans="2:5" ht="15.75" thickBot="1" x14ac:dyDescent="0.3"/>
    <row r="4555" spans="2:5" ht="36" x14ac:dyDescent="0.25">
      <c r="B4555" s="61" t="s">
        <v>493</v>
      </c>
      <c r="C4555" s="62" t="s">
        <v>658</v>
      </c>
      <c r="D4555" s="62" t="s">
        <v>659</v>
      </c>
      <c r="E4555" s="63" t="s">
        <v>613</v>
      </c>
    </row>
    <row r="4556" spans="2:5" x14ac:dyDescent="0.25">
      <c r="B4556" s="35" t="s">
        <v>108</v>
      </c>
      <c r="C4556" s="39">
        <v>2668133.7904690583</v>
      </c>
      <c r="D4556" s="47">
        <v>0.41747978937590619</v>
      </c>
      <c r="E4556" s="36">
        <v>1.1900000000000001E-2</v>
      </c>
    </row>
    <row r="4557" spans="2:5" x14ac:dyDescent="0.25">
      <c r="B4557" s="35" t="s">
        <v>109</v>
      </c>
      <c r="C4557" s="39">
        <v>3667002.3688043389</v>
      </c>
      <c r="D4557" s="47">
        <v>0.57377159347779627</v>
      </c>
      <c r="E4557" s="36">
        <v>8.6999999999999994E-3</v>
      </c>
    </row>
    <row r="4558" spans="2:5" x14ac:dyDescent="0.25">
      <c r="B4558" s="35" t="s">
        <v>1</v>
      </c>
      <c r="C4558" s="39">
        <v>55912.840865489001</v>
      </c>
      <c r="D4558" s="47">
        <v>8.7486171463048313E-3</v>
      </c>
      <c r="E4558" s="36">
        <v>0.1179</v>
      </c>
    </row>
    <row r="4559" spans="2:5" ht="15.75" thickBot="1" x14ac:dyDescent="0.3">
      <c r="B4559" s="48" t="s">
        <v>17</v>
      </c>
      <c r="C4559" s="49">
        <v>6391048.9999999842</v>
      </c>
      <c r="D4559" s="50">
        <v>1</v>
      </c>
      <c r="E4559" s="51">
        <v>0</v>
      </c>
    </row>
    <row r="4569" spans="2:5" ht="15.75" thickBot="1" x14ac:dyDescent="0.3"/>
    <row r="4570" spans="2:5" ht="36" x14ac:dyDescent="0.25">
      <c r="B4570" s="61" t="s">
        <v>494</v>
      </c>
      <c r="C4570" s="62" t="s">
        <v>658</v>
      </c>
      <c r="D4570" s="62" t="s">
        <v>659</v>
      </c>
      <c r="E4570" s="63" t="s">
        <v>613</v>
      </c>
    </row>
    <row r="4571" spans="2:5" x14ac:dyDescent="0.25">
      <c r="B4571" s="35" t="s">
        <v>108</v>
      </c>
      <c r="C4571" s="39">
        <v>1668108.766360746</v>
      </c>
      <c r="D4571" s="47">
        <v>0.26100703754962729</v>
      </c>
      <c r="E4571" s="36">
        <v>1.7899999999999999E-2</v>
      </c>
    </row>
    <row r="4572" spans="2:5" x14ac:dyDescent="0.25">
      <c r="B4572" s="35" t="s">
        <v>109</v>
      </c>
      <c r="C4572" s="39">
        <v>4673573.7210773723</v>
      </c>
      <c r="D4572" s="47">
        <v>0.73126864165426431</v>
      </c>
      <c r="E4572" s="36">
        <v>6.4999999999999997E-3</v>
      </c>
    </row>
    <row r="4573" spans="2:5" x14ac:dyDescent="0.25">
      <c r="B4573" s="35" t="s">
        <v>1</v>
      </c>
      <c r="C4573" s="39">
        <v>49366.512700765998</v>
      </c>
      <c r="D4573" s="47">
        <v>7.7243207961155604E-3</v>
      </c>
      <c r="E4573" s="36">
        <v>0.12330000000000001</v>
      </c>
    </row>
    <row r="4574" spans="2:5" ht="15.75" thickBot="1" x14ac:dyDescent="0.3">
      <c r="B4574" s="48" t="s">
        <v>17</v>
      </c>
      <c r="C4574" s="49">
        <v>6391048.9999999842</v>
      </c>
      <c r="D4574" s="50">
        <v>1</v>
      </c>
      <c r="E4574" s="51">
        <v>0</v>
      </c>
    </row>
    <row r="4584" spans="2:5" ht="15.75" thickBot="1" x14ac:dyDescent="0.3"/>
    <row r="4585" spans="2:5" ht="24" x14ac:dyDescent="0.25">
      <c r="B4585" s="61" t="s">
        <v>495</v>
      </c>
      <c r="C4585" s="62" t="s">
        <v>658</v>
      </c>
      <c r="D4585" s="62" t="s">
        <v>659</v>
      </c>
      <c r="E4585" s="63" t="s">
        <v>613</v>
      </c>
    </row>
    <row r="4586" spans="2:5" x14ac:dyDescent="0.25">
      <c r="B4586" s="35" t="s">
        <v>108</v>
      </c>
      <c r="C4586" s="39">
        <v>2648003.8236152134</v>
      </c>
      <c r="D4586" s="47">
        <v>0.41433007688685974</v>
      </c>
      <c r="E4586" s="36">
        <v>1.2500000000000001E-2</v>
      </c>
    </row>
    <row r="4587" spans="2:5" x14ac:dyDescent="0.25">
      <c r="B4587" s="35" t="s">
        <v>109</v>
      </c>
      <c r="C4587" s="39">
        <v>3693530.9266149788</v>
      </c>
      <c r="D4587" s="47">
        <v>0.57792248604802443</v>
      </c>
      <c r="E4587" s="36">
        <v>8.9999999999999993E-3</v>
      </c>
    </row>
    <row r="4588" spans="2:5" x14ac:dyDescent="0.25">
      <c r="B4588" s="35" t="s">
        <v>1</v>
      </c>
      <c r="C4588" s="39">
        <v>49514.249908706006</v>
      </c>
      <c r="D4588" s="47">
        <v>7.7474370651250454E-3</v>
      </c>
      <c r="E4588" s="36">
        <v>0.12740000000000001</v>
      </c>
    </row>
    <row r="4589" spans="2:5" ht="15.75" thickBot="1" x14ac:dyDescent="0.3">
      <c r="B4589" s="48" t="s">
        <v>17</v>
      </c>
      <c r="C4589" s="49">
        <v>6391048.9999999842</v>
      </c>
      <c r="D4589" s="50">
        <v>1</v>
      </c>
      <c r="E4589" s="51">
        <v>0</v>
      </c>
    </row>
    <row r="4599" spans="2:5" ht="15.75" thickBot="1" x14ac:dyDescent="0.3"/>
    <row r="4600" spans="2:5" ht="36" x14ac:dyDescent="0.25">
      <c r="B4600" s="61" t="s">
        <v>496</v>
      </c>
      <c r="C4600" s="62" t="s">
        <v>658</v>
      </c>
      <c r="D4600" s="62" t="s">
        <v>659</v>
      </c>
      <c r="E4600" s="63" t="s">
        <v>613</v>
      </c>
    </row>
    <row r="4601" spans="2:5" x14ac:dyDescent="0.25">
      <c r="B4601" s="35" t="s">
        <v>108</v>
      </c>
      <c r="C4601" s="39">
        <v>1879525.1375255266</v>
      </c>
      <c r="D4601" s="47">
        <v>0.29408711112756225</v>
      </c>
      <c r="E4601" s="36">
        <v>1.6500000000000001E-2</v>
      </c>
    </row>
    <row r="4602" spans="2:5" x14ac:dyDescent="0.25">
      <c r="B4602" s="35" t="s">
        <v>109</v>
      </c>
      <c r="C4602" s="39">
        <v>4463911.8485705126</v>
      </c>
      <c r="D4602" s="47">
        <v>0.69846309243968219</v>
      </c>
      <c r="E4602" s="36">
        <v>7.0000000000000001E-3</v>
      </c>
    </row>
    <row r="4603" spans="2:5" x14ac:dyDescent="0.25">
      <c r="B4603" s="35" t="s">
        <v>1</v>
      </c>
      <c r="C4603" s="39">
        <v>47612.014042845993</v>
      </c>
      <c r="D4603" s="47">
        <v>7.4497964327627066E-3</v>
      </c>
      <c r="E4603" s="36">
        <v>0.1249</v>
      </c>
    </row>
    <row r="4604" spans="2:5" ht="15.75" thickBot="1" x14ac:dyDescent="0.3">
      <c r="B4604" s="48" t="s">
        <v>17</v>
      </c>
      <c r="C4604" s="49">
        <v>6391048.9999999842</v>
      </c>
      <c r="D4604" s="50">
        <v>1</v>
      </c>
      <c r="E4604" s="51">
        <v>0</v>
      </c>
    </row>
    <row r="4614" spans="2:5" ht="15.75" thickBot="1" x14ac:dyDescent="0.3"/>
    <row r="4615" spans="2:5" ht="36" x14ac:dyDescent="0.25">
      <c r="B4615" s="61" t="s">
        <v>497</v>
      </c>
      <c r="C4615" s="62" t="s">
        <v>658</v>
      </c>
      <c r="D4615" s="62" t="s">
        <v>659</v>
      </c>
      <c r="E4615" s="63" t="s">
        <v>613</v>
      </c>
    </row>
    <row r="4616" spans="2:5" x14ac:dyDescent="0.25">
      <c r="B4616" s="35" t="s">
        <v>108</v>
      </c>
      <c r="C4616" s="39">
        <v>2918313.0037078788</v>
      </c>
      <c r="D4616" s="47">
        <v>0.45662503974613261</v>
      </c>
      <c r="E4616" s="36">
        <v>1.1299999999999999E-2</v>
      </c>
    </row>
    <row r="4617" spans="2:5" x14ac:dyDescent="0.25">
      <c r="B4617" s="35" t="s">
        <v>109</v>
      </c>
      <c r="C4617" s="39">
        <v>3422523.3023333135</v>
      </c>
      <c r="D4617" s="47">
        <v>0.53551823843925506</v>
      </c>
      <c r="E4617" s="36">
        <v>9.5999999999999992E-3</v>
      </c>
    </row>
    <row r="4618" spans="2:5" x14ac:dyDescent="0.25">
      <c r="B4618" s="35" t="s">
        <v>1</v>
      </c>
      <c r="C4618" s="39">
        <v>50212.69409769601</v>
      </c>
      <c r="D4618" s="47">
        <v>7.8567218146199762E-3</v>
      </c>
      <c r="E4618" s="36">
        <v>0.123</v>
      </c>
    </row>
    <row r="4619" spans="2:5" ht="15.75" thickBot="1" x14ac:dyDescent="0.3">
      <c r="B4619" s="48" t="s">
        <v>17</v>
      </c>
      <c r="C4619" s="49">
        <v>6391048.9999999842</v>
      </c>
      <c r="D4619" s="50">
        <v>1</v>
      </c>
      <c r="E4619" s="51">
        <v>0</v>
      </c>
    </row>
    <row r="4629" spans="2:5" ht="15.75" thickBot="1" x14ac:dyDescent="0.3"/>
    <row r="4630" spans="2:5" ht="24" x14ac:dyDescent="0.25">
      <c r="B4630" s="61" t="s">
        <v>498</v>
      </c>
      <c r="C4630" s="62" t="s">
        <v>658</v>
      </c>
      <c r="D4630" s="62" t="s">
        <v>659</v>
      </c>
      <c r="E4630" s="63" t="s">
        <v>613</v>
      </c>
    </row>
    <row r="4631" spans="2:5" x14ac:dyDescent="0.25">
      <c r="B4631" s="35" t="s">
        <v>108</v>
      </c>
      <c r="C4631" s="39">
        <v>492835.40783044882</v>
      </c>
      <c r="D4631" s="47">
        <v>7.7113382767014058E-2</v>
      </c>
      <c r="E4631" s="36">
        <v>3.6499999999999998E-2</v>
      </c>
    </row>
    <row r="4632" spans="2:5" x14ac:dyDescent="0.25">
      <c r="B4632" s="35" t="s">
        <v>109</v>
      </c>
      <c r="C4632" s="39">
        <v>5794150.7076622136</v>
      </c>
      <c r="D4632" s="47">
        <v>0.90660401876692565</v>
      </c>
      <c r="E4632" s="36">
        <v>3.3999999999999998E-3</v>
      </c>
    </row>
    <row r="4633" spans="2:5" x14ac:dyDescent="0.25">
      <c r="B4633" s="35" t="s">
        <v>1</v>
      </c>
      <c r="C4633" s="39">
        <v>104062.88464619596</v>
      </c>
      <c r="D4633" s="47">
        <v>1.6282598466063284E-2</v>
      </c>
      <c r="E4633" s="36">
        <v>8.5400000000000004E-2</v>
      </c>
    </row>
    <row r="4634" spans="2:5" ht="15.75" thickBot="1" x14ac:dyDescent="0.3">
      <c r="B4634" s="48" t="s">
        <v>17</v>
      </c>
      <c r="C4634" s="49">
        <v>6391048.9999999842</v>
      </c>
      <c r="D4634" s="50">
        <v>1</v>
      </c>
      <c r="E4634" s="51">
        <v>0</v>
      </c>
    </row>
    <row r="4635" spans="2:5" x14ac:dyDescent="0.25">
      <c r="B4635" s="15"/>
      <c r="C4635" s="19"/>
      <c r="D4635" s="32"/>
      <c r="E4635" s="30"/>
    </row>
    <row r="4636" spans="2:5" x14ac:dyDescent="0.25">
      <c r="B4636" s="15"/>
      <c r="C4636" s="19"/>
      <c r="D4636" s="32"/>
      <c r="E4636" s="30"/>
    </row>
    <row r="4637" spans="2:5" x14ac:dyDescent="0.25">
      <c r="B4637" s="15"/>
      <c r="C4637" s="19"/>
      <c r="D4637" s="32"/>
      <c r="E4637" s="30"/>
    </row>
    <row r="4638" spans="2:5" x14ac:dyDescent="0.25">
      <c r="B4638" s="15"/>
      <c r="C4638" s="19"/>
      <c r="D4638" s="32"/>
      <c r="E4638" s="30"/>
    </row>
    <row r="4639" spans="2:5" x14ac:dyDescent="0.25">
      <c r="B4639" s="15"/>
      <c r="C4639" s="19"/>
      <c r="D4639" s="32"/>
      <c r="E4639" s="30"/>
    </row>
    <row r="4640" spans="2:5" x14ac:dyDescent="0.25">
      <c r="B4640" s="15"/>
      <c r="C4640" s="19"/>
      <c r="D4640" s="32"/>
      <c r="E4640" s="30"/>
    </row>
    <row r="4641" spans="2:5" x14ac:dyDescent="0.25">
      <c r="B4641" s="15"/>
      <c r="C4641" s="19"/>
      <c r="D4641" s="32"/>
      <c r="E4641" s="30"/>
    </row>
    <row r="4643" spans="2:5" ht="15.75" thickBot="1" x14ac:dyDescent="0.3"/>
    <row r="4644" spans="2:5" ht="24" x14ac:dyDescent="0.25">
      <c r="B4644" s="61" t="s">
        <v>499</v>
      </c>
      <c r="C4644" s="62" t="s">
        <v>658</v>
      </c>
      <c r="D4644" s="62" t="s">
        <v>659</v>
      </c>
      <c r="E4644" s="63" t="s">
        <v>613</v>
      </c>
    </row>
    <row r="4645" spans="2:5" x14ac:dyDescent="0.25">
      <c r="B4645" s="35" t="s">
        <v>441</v>
      </c>
      <c r="C4645" s="39">
        <v>337796.50602129899</v>
      </c>
      <c r="D4645" s="47">
        <v>5.2854626214563633E-2</v>
      </c>
      <c r="E4645" s="36">
        <v>4.5499999999999999E-2</v>
      </c>
    </row>
    <row r="4646" spans="2:5" x14ac:dyDescent="0.25">
      <c r="B4646" s="35" t="s">
        <v>500</v>
      </c>
      <c r="C4646" s="39">
        <v>3729803.0511735384</v>
      </c>
      <c r="D4646" s="47">
        <v>0.58359794316903402</v>
      </c>
      <c r="E4646" s="36">
        <v>8.9999999999999993E-3</v>
      </c>
    </row>
    <row r="4647" spans="2:5" x14ac:dyDescent="0.25">
      <c r="B4647" s="35" t="s">
        <v>501</v>
      </c>
      <c r="C4647" s="39">
        <v>1589591.5929098045</v>
      </c>
      <c r="D4647" s="47">
        <v>0.24872154678758876</v>
      </c>
      <c r="E4647" s="36">
        <v>1.8700000000000001E-2</v>
      </c>
    </row>
    <row r="4648" spans="2:5" x14ac:dyDescent="0.25">
      <c r="B4648" s="35" t="s">
        <v>502</v>
      </c>
      <c r="C4648" s="39">
        <v>91649.042787900005</v>
      </c>
      <c r="D4648" s="47">
        <v>1.4340219076071707E-2</v>
      </c>
      <c r="E4648" s="36">
        <v>8.8200000000000001E-2</v>
      </c>
    </row>
    <row r="4649" spans="2:5" x14ac:dyDescent="0.25">
      <c r="B4649" s="35" t="s">
        <v>503</v>
      </c>
      <c r="C4649" s="39">
        <v>15445.320657740001</v>
      </c>
      <c r="D4649" s="47">
        <v>2.4167113501092647E-3</v>
      </c>
      <c r="E4649" s="36">
        <v>0.2094</v>
      </c>
    </row>
    <row r="4650" spans="2:5" x14ac:dyDescent="0.25">
      <c r="B4650" s="35" t="s">
        <v>1</v>
      </c>
      <c r="C4650" s="39">
        <v>188183.88784061189</v>
      </c>
      <c r="D4650" s="47">
        <v>2.9444913947072503E-2</v>
      </c>
      <c r="E4650" s="36">
        <v>6.08E-2</v>
      </c>
    </row>
    <row r="4651" spans="2:5" x14ac:dyDescent="0.25">
      <c r="B4651" s="35" t="s">
        <v>5</v>
      </c>
      <c r="C4651" s="39">
        <v>438579.59874796827</v>
      </c>
      <c r="D4651" s="47">
        <v>6.862403945556364E-2</v>
      </c>
      <c r="E4651" s="36">
        <v>3.7999999999999999E-2</v>
      </c>
    </row>
    <row r="4652" spans="2:5" ht="15.75" thickBot="1" x14ac:dyDescent="0.3">
      <c r="B4652" s="48" t="s">
        <v>17</v>
      </c>
      <c r="C4652" s="49">
        <v>6391048.9999999842</v>
      </c>
      <c r="D4652" s="50">
        <v>1</v>
      </c>
      <c r="E4652" s="51">
        <v>0</v>
      </c>
    </row>
    <row r="4653" spans="2:5" x14ac:dyDescent="0.25">
      <c r="B4653" s="15"/>
      <c r="C4653" s="19"/>
      <c r="D4653" s="34"/>
      <c r="E4653" s="30"/>
    </row>
    <row r="4654" spans="2:5" x14ac:dyDescent="0.25">
      <c r="B4654" s="15"/>
      <c r="C4654" s="19"/>
      <c r="D4654" s="34"/>
      <c r="E4654" s="30"/>
    </row>
    <row r="4655" spans="2:5" x14ac:dyDescent="0.25">
      <c r="B4655" s="15"/>
      <c r="C4655" s="19"/>
      <c r="D4655" s="34"/>
      <c r="E4655" s="30"/>
    </row>
    <row r="4656" spans="2:5" x14ac:dyDescent="0.25">
      <c r="B4656" s="15"/>
      <c r="C4656" s="19"/>
      <c r="D4656" s="34"/>
      <c r="E4656" s="30"/>
    </row>
    <row r="4657" spans="2:5" x14ac:dyDescent="0.25">
      <c r="B4657" s="15"/>
      <c r="C4657" s="19"/>
      <c r="D4657" s="34"/>
      <c r="E4657" s="30"/>
    </row>
    <row r="4658" spans="2:5" x14ac:dyDescent="0.25">
      <c r="B4658" s="15"/>
      <c r="C4658" s="19"/>
      <c r="D4658" s="34"/>
      <c r="E4658" s="30"/>
    </row>
    <row r="4659" spans="2:5" x14ac:dyDescent="0.25">
      <c r="B4659" s="15"/>
      <c r="C4659" s="19"/>
      <c r="D4659" s="34"/>
      <c r="E4659" s="30"/>
    </row>
    <row r="4660" spans="2:5" x14ac:dyDescent="0.25">
      <c r="B4660" s="15"/>
      <c r="C4660" s="19"/>
      <c r="D4660" s="34"/>
      <c r="E4660" s="30"/>
    </row>
    <row r="4661" spans="2:5" x14ac:dyDescent="0.25">
      <c r="B4661" s="15"/>
      <c r="C4661" s="19"/>
      <c r="D4661" s="34"/>
      <c r="E4661" s="30"/>
    </row>
    <row r="4663" spans="2:5" ht="15.75" thickBot="1" x14ac:dyDescent="0.3"/>
    <row r="4664" spans="2:5" ht="24" x14ac:dyDescent="0.25">
      <c r="B4664" s="61" t="s">
        <v>504</v>
      </c>
      <c r="C4664" s="62" t="s">
        <v>658</v>
      </c>
      <c r="D4664" s="62" t="s">
        <v>659</v>
      </c>
      <c r="E4664" s="63" t="s">
        <v>613</v>
      </c>
    </row>
    <row r="4665" spans="2:5" ht="15.75" customHeight="1" x14ac:dyDescent="0.25">
      <c r="B4665" s="35" t="s">
        <v>108</v>
      </c>
      <c r="C4665" s="39">
        <v>2504970.6556950766</v>
      </c>
      <c r="D4665" s="47">
        <v>0.3919498435453489</v>
      </c>
      <c r="E4665" s="36">
        <v>1.2500000000000001E-2</v>
      </c>
    </row>
    <row r="4666" spans="2:5" x14ac:dyDescent="0.25">
      <c r="B4666" s="35" t="s">
        <v>109</v>
      </c>
      <c r="C4666" s="39">
        <v>3872929.4966600672</v>
      </c>
      <c r="D4666" s="47">
        <v>0.60599277154281428</v>
      </c>
      <c r="E4666" s="36">
        <v>8.0999999999999996E-3</v>
      </c>
    </row>
    <row r="4667" spans="2:5" x14ac:dyDescent="0.25">
      <c r="B4667" s="35" t="s">
        <v>1</v>
      </c>
      <c r="C4667" s="39">
        <v>13148.847783746001</v>
      </c>
      <c r="D4667" s="47">
        <v>2.0573849118447306E-3</v>
      </c>
      <c r="E4667" s="36">
        <v>0.2175</v>
      </c>
    </row>
    <row r="4668" spans="2:5" ht="15.75" thickBot="1" x14ac:dyDescent="0.3">
      <c r="B4668" s="48" t="s">
        <v>17</v>
      </c>
      <c r="C4668" s="49">
        <v>6391048.9999999842</v>
      </c>
      <c r="D4668" s="50">
        <v>1</v>
      </c>
      <c r="E4668" s="51">
        <v>0</v>
      </c>
    </row>
    <row r="4669" spans="2:5" x14ac:dyDescent="0.25">
      <c r="B4669" s="15"/>
      <c r="C4669" s="19"/>
      <c r="D4669" s="34"/>
      <c r="E4669" s="30"/>
    </row>
    <row r="4670" spans="2:5" x14ac:dyDescent="0.25">
      <c r="B4670" s="15"/>
      <c r="C4670" s="19"/>
      <c r="D4670" s="34"/>
      <c r="E4670" s="30"/>
    </row>
    <row r="4671" spans="2:5" x14ac:dyDescent="0.25">
      <c r="B4671" s="15"/>
      <c r="C4671" s="19"/>
      <c r="D4671" s="34"/>
      <c r="E4671" s="30"/>
    </row>
    <row r="4672" spans="2:5" x14ac:dyDescent="0.25">
      <c r="B4672" s="15"/>
      <c r="C4672" s="19"/>
      <c r="D4672" s="34"/>
      <c r="E4672" s="30"/>
    </row>
    <row r="4673" spans="2:5" x14ac:dyDescent="0.25">
      <c r="B4673" s="15"/>
      <c r="C4673" s="19"/>
      <c r="D4673" s="34"/>
      <c r="E4673" s="30"/>
    </row>
    <row r="4674" spans="2:5" x14ac:dyDescent="0.25">
      <c r="B4674" s="15"/>
      <c r="C4674" s="19"/>
      <c r="D4674" s="34"/>
      <c r="E4674" s="30"/>
    </row>
    <row r="4675" spans="2:5" x14ac:dyDescent="0.25">
      <c r="B4675" s="15"/>
      <c r="C4675" s="19"/>
      <c r="D4675" s="34"/>
      <c r="E4675" s="30"/>
    </row>
    <row r="4676" spans="2:5" x14ac:dyDescent="0.25">
      <c r="B4676" s="15"/>
      <c r="C4676" s="19"/>
      <c r="D4676" s="34"/>
      <c r="E4676" s="30"/>
    </row>
    <row r="4677" spans="2:5" x14ac:dyDescent="0.25">
      <c r="B4677" s="15"/>
      <c r="C4677" s="19"/>
      <c r="D4677" s="34"/>
      <c r="E4677" s="30"/>
    </row>
    <row r="4679" spans="2:5" ht="15.75" thickBot="1" x14ac:dyDescent="0.3"/>
    <row r="4680" spans="2:5" ht="24" x14ac:dyDescent="0.25">
      <c r="B4680" s="61" t="s">
        <v>505</v>
      </c>
      <c r="C4680" s="62" t="s">
        <v>658</v>
      </c>
      <c r="D4680" s="62" t="s">
        <v>659</v>
      </c>
      <c r="E4680" s="63" t="s">
        <v>613</v>
      </c>
    </row>
    <row r="4681" spans="2:5" x14ac:dyDescent="0.25">
      <c r="B4681" s="35" t="s">
        <v>506</v>
      </c>
      <c r="C4681" s="39">
        <v>869603.51033279335</v>
      </c>
      <c r="D4681" s="47">
        <v>0.13606584933301277</v>
      </c>
      <c r="E4681" s="36">
        <v>2.52E-2</v>
      </c>
    </row>
    <row r="4682" spans="2:5" x14ac:dyDescent="0.25">
      <c r="B4682" s="35" t="s">
        <v>507</v>
      </c>
      <c r="C4682" s="39">
        <v>434343.48181165021</v>
      </c>
      <c r="D4682" s="47">
        <v>6.7961219167966713E-2</v>
      </c>
      <c r="E4682" s="36">
        <v>4.1599999999999998E-2</v>
      </c>
    </row>
    <row r="4683" spans="2:5" x14ac:dyDescent="0.25">
      <c r="B4683" s="35" t="s">
        <v>508</v>
      </c>
      <c r="C4683" s="39">
        <v>180774.88673717823</v>
      </c>
      <c r="D4683" s="47">
        <v>2.8285636166027056E-2</v>
      </c>
      <c r="E4683" s="36">
        <v>6.3600000000000004E-2</v>
      </c>
    </row>
    <row r="4684" spans="2:5" x14ac:dyDescent="0.25">
      <c r="B4684" s="35" t="s">
        <v>509</v>
      </c>
      <c r="C4684" s="39">
        <v>62589.382558968973</v>
      </c>
      <c r="D4684" s="47">
        <v>9.793287855813541E-3</v>
      </c>
      <c r="E4684" s="36">
        <v>0.1172</v>
      </c>
    </row>
    <row r="4685" spans="2:5" x14ac:dyDescent="0.25">
      <c r="B4685" s="35" t="s">
        <v>510</v>
      </c>
      <c r="C4685" s="39">
        <v>376109.52286066045</v>
      </c>
      <c r="D4685" s="47">
        <v>5.8849419375831699E-2</v>
      </c>
      <c r="E4685" s="36">
        <v>4.1200000000000001E-2</v>
      </c>
    </row>
    <row r="4686" spans="2:5" x14ac:dyDescent="0.25">
      <c r="B4686" s="35" t="s">
        <v>511</v>
      </c>
      <c r="C4686" s="39">
        <v>13135.584738780004</v>
      </c>
      <c r="D4686" s="47">
        <v>2.0553096586326666E-3</v>
      </c>
      <c r="E4686" s="36">
        <v>0.19009999999999999</v>
      </c>
    </row>
    <row r="4687" spans="2:5" x14ac:dyDescent="0.25">
      <c r="B4687" s="35" t="s">
        <v>512</v>
      </c>
      <c r="C4687" s="39">
        <v>8404.7321122129997</v>
      </c>
      <c r="D4687" s="47">
        <v>1.3150786532900021E-3</v>
      </c>
      <c r="E4687" s="36">
        <v>0.26600000000000001</v>
      </c>
    </row>
    <row r="4688" spans="2:5" x14ac:dyDescent="0.25">
      <c r="B4688" s="35" t="s">
        <v>513</v>
      </c>
      <c r="C4688" s="39">
        <v>3156.5499412999998</v>
      </c>
      <c r="D4688" s="47">
        <v>4.9390169614275004E-4</v>
      </c>
      <c r="E4688" s="36">
        <v>0.39779999999999999</v>
      </c>
    </row>
    <row r="4689" spans="2:5" x14ac:dyDescent="0.25">
      <c r="B4689" s="35" t="s">
        <v>514</v>
      </c>
      <c r="C4689" s="39">
        <v>13232.313064080003</v>
      </c>
      <c r="D4689" s="47">
        <v>2.0704446271328138E-3</v>
      </c>
      <c r="E4689" s="36">
        <v>0.20399999999999999</v>
      </c>
    </row>
    <row r="4690" spans="2:5" x14ac:dyDescent="0.25">
      <c r="B4690" s="35" t="s">
        <v>515</v>
      </c>
      <c r="C4690" s="39">
        <v>9325.5918621199999</v>
      </c>
      <c r="D4690" s="47">
        <v>1.4591645067840052E-3</v>
      </c>
      <c r="E4690" s="36">
        <v>0.29239999999999999</v>
      </c>
    </row>
    <row r="4691" spans="2:5" x14ac:dyDescent="0.25">
      <c r="B4691" s="35" t="s">
        <v>516</v>
      </c>
      <c r="C4691" s="39">
        <v>25620.684833199997</v>
      </c>
      <c r="D4691" s="47">
        <v>4.0088387419097262E-3</v>
      </c>
      <c r="E4691" s="36">
        <v>0.18559999999999999</v>
      </c>
    </row>
    <row r="4692" spans="2:5" x14ac:dyDescent="0.25">
      <c r="B4692" s="35" t="s">
        <v>517</v>
      </c>
      <c r="C4692" s="39">
        <v>58305.254514480024</v>
      </c>
      <c r="D4692" s="47">
        <v>9.1229553259900512E-3</v>
      </c>
      <c r="E4692" s="36">
        <v>0.1036</v>
      </c>
    </row>
    <row r="4693" spans="2:5" x14ac:dyDescent="0.25">
      <c r="B4693" s="35" t="s">
        <v>518</v>
      </c>
      <c r="C4693" s="39">
        <v>63946.05979560002</v>
      </c>
      <c r="D4693" s="47">
        <v>1.0005565564308903E-2</v>
      </c>
      <c r="E4693" s="36">
        <v>0.1046</v>
      </c>
    </row>
    <row r="4694" spans="2:5" x14ac:dyDescent="0.25">
      <c r="B4694" s="35" t="s">
        <v>519</v>
      </c>
      <c r="C4694" s="39">
        <v>14104.509503400001</v>
      </c>
      <c r="D4694" s="47">
        <v>2.2069161890471492E-3</v>
      </c>
      <c r="E4694" s="36">
        <v>0.2429</v>
      </c>
    </row>
    <row r="4695" spans="2:5" x14ac:dyDescent="0.25">
      <c r="B4695" s="35" t="s">
        <v>520</v>
      </c>
      <c r="C4695" s="39">
        <v>12555.929200399998</v>
      </c>
      <c r="D4695" s="47">
        <v>1.9646116310682695E-3</v>
      </c>
      <c r="E4695" s="36">
        <v>0.26479999999999998</v>
      </c>
    </row>
    <row r="4696" spans="2:5" x14ac:dyDescent="0.25">
      <c r="B4696" s="35" t="s">
        <v>521</v>
      </c>
      <c r="C4696" s="39">
        <v>1951.3563333400002</v>
      </c>
      <c r="D4696" s="47">
        <v>3.0532645474907306E-4</v>
      </c>
      <c r="E4696" s="36">
        <v>0.3886</v>
      </c>
    </row>
    <row r="4697" spans="2:5" x14ac:dyDescent="0.25">
      <c r="B4697" s="35" t="s">
        <v>522</v>
      </c>
      <c r="C4697" s="39">
        <v>65360.29213149003</v>
      </c>
      <c r="D4697" s="47">
        <v>1.0226848852210355E-2</v>
      </c>
      <c r="E4697" s="36">
        <v>0.1094</v>
      </c>
    </row>
    <row r="4698" spans="2:5" x14ac:dyDescent="0.25">
      <c r="B4698" s="35" t="s">
        <v>523</v>
      </c>
      <c r="C4698" s="39">
        <v>11603.928756359997</v>
      </c>
      <c r="D4698" s="47">
        <v>1.8156532294006684E-3</v>
      </c>
      <c r="E4698" s="36">
        <v>0.28339999999999999</v>
      </c>
    </row>
    <row r="4699" spans="2:5" x14ac:dyDescent="0.25">
      <c r="B4699" s="35" t="s">
        <v>524</v>
      </c>
      <c r="C4699" s="39">
        <v>6405.8428631099996</v>
      </c>
      <c r="D4699" s="47">
        <v>1.0023147785239697E-3</v>
      </c>
      <c r="E4699" s="36">
        <v>0.37630000000000002</v>
      </c>
    </row>
    <row r="4700" spans="2:5" x14ac:dyDescent="0.25">
      <c r="B4700" s="35" t="s">
        <v>525</v>
      </c>
      <c r="C4700" s="39">
        <v>3903.6174502999993</v>
      </c>
      <c r="D4700" s="47">
        <v>6.107944799383007E-4</v>
      </c>
      <c r="E4700" s="36">
        <v>0.44290000000000002</v>
      </c>
    </row>
    <row r="4701" spans="2:5" x14ac:dyDescent="0.25">
      <c r="B4701" s="35" t="s">
        <v>526</v>
      </c>
      <c r="C4701" s="39">
        <v>35991.927840339005</v>
      </c>
      <c r="D4701" s="47">
        <v>5.6316150665653032E-3</v>
      </c>
      <c r="E4701" s="36">
        <v>0.1285</v>
      </c>
    </row>
    <row r="4702" spans="2:5" x14ac:dyDescent="0.25">
      <c r="B4702" s="35" t="s">
        <v>527</v>
      </c>
      <c r="C4702" s="39">
        <v>21754.411664429997</v>
      </c>
      <c r="D4702" s="47">
        <v>3.4038874782461228E-3</v>
      </c>
      <c r="E4702" s="36">
        <v>0.1701</v>
      </c>
    </row>
    <row r="4703" spans="2:5" x14ac:dyDescent="0.25">
      <c r="B4703" s="35" t="s">
        <v>528</v>
      </c>
      <c r="C4703" s="39">
        <v>5580.9170442300001</v>
      </c>
      <c r="D4703" s="47">
        <v>8.7323959558262808E-4</v>
      </c>
      <c r="E4703" s="36">
        <v>0.40389999999999998</v>
      </c>
    </row>
    <row r="4704" spans="2:5" x14ac:dyDescent="0.25">
      <c r="B4704" s="35" t="s">
        <v>529</v>
      </c>
      <c r="C4704" s="39">
        <v>22525.331996322013</v>
      </c>
      <c r="D4704" s="47">
        <v>3.524512485482848E-3</v>
      </c>
      <c r="E4704" s="36">
        <v>0.17730000000000001</v>
      </c>
    </row>
    <row r="4705" spans="2:5" x14ac:dyDescent="0.25">
      <c r="B4705" s="35" t="s">
        <v>530</v>
      </c>
      <c r="C4705" s="39">
        <v>3038.6003413400003</v>
      </c>
      <c r="D4705" s="47">
        <v>4.7544625949104592E-4</v>
      </c>
      <c r="E4705" s="36">
        <v>0.4597</v>
      </c>
    </row>
    <row r="4706" spans="2:5" x14ac:dyDescent="0.25">
      <c r="B4706" s="35" t="s">
        <v>531</v>
      </c>
      <c r="C4706" s="39">
        <v>173234.73585851316</v>
      </c>
      <c r="D4706" s="47">
        <v>2.7105837532265798E-2</v>
      </c>
      <c r="E4706" s="36">
        <v>6.3299999999999995E-2</v>
      </c>
    </row>
    <row r="4707" spans="2:5" x14ac:dyDescent="0.25">
      <c r="B4707" s="35" t="s">
        <v>268</v>
      </c>
      <c r="C4707" s="39">
        <v>21560.547332175993</v>
      </c>
      <c r="D4707" s="47">
        <v>3.373553751771831E-3</v>
      </c>
      <c r="E4707" s="36">
        <v>0.16700000000000001</v>
      </c>
    </row>
    <row r="4708" spans="2:5" x14ac:dyDescent="0.25">
      <c r="B4708" s="35" t="s">
        <v>5</v>
      </c>
      <c r="C4708" s="39">
        <v>3872929.4966600672</v>
      </c>
      <c r="D4708" s="47">
        <v>0.60599277154281428</v>
      </c>
      <c r="E4708" s="36">
        <v>8.0999999999999996E-3</v>
      </c>
    </row>
    <row r="4709" spans="2:5" ht="15.75" thickBot="1" x14ac:dyDescent="0.3">
      <c r="B4709" s="48" t="s">
        <v>17</v>
      </c>
      <c r="C4709" s="49">
        <v>6391048.9999999842</v>
      </c>
      <c r="D4709" s="50">
        <v>1</v>
      </c>
      <c r="E4709" s="51">
        <v>0</v>
      </c>
    </row>
    <row r="4719" spans="2:5" ht="15.75" thickBot="1" x14ac:dyDescent="0.3"/>
    <row r="4720" spans="2:5" ht="24" x14ac:dyDescent="0.25">
      <c r="B4720" s="61" t="s">
        <v>532</v>
      </c>
      <c r="C4720" s="62" t="s">
        <v>658</v>
      </c>
      <c r="D4720" s="62" t="s">
        <v>659</v>
      </c>
      <c r="E4720" s="63" t="s">
        <v>613</v>
      </c>
    </row>
    <row r="4721" spans="2:5" x14ac:dyDescent="0.25">
      <c r="B4721" s="35" t="s">
        <v>441</v>
      </c>
      <c r="C4721" s="39">
        <v>114492.18966947704</v>
      </c>
      <c r="D4721" s="47">
        <v>1.7914459686819768E-2</v>
      </c>
      <c r="E4721" s="36">
        <v>8.0399999999999999E-2</v>
      </c>
    </row>
    <row r="4722" spans="2:5" x14ac:dyDescent="0.25">
      <c r="B4722" s="35" t="s">
        <v>500</v>
      </c>
      <c r="C4722" s="39">
        <v>1573734.9414002902</v>
      </c>
      <c r="D4722" s="47">
        <v>0.24624047497775439</v>
      </c>
      <c r="E4722" s="36">
        <v>1.7999999999999999E-2</v>
      </c>
    </row>
    <row r="4723" spans="2:5" x14ac:dyDescent="0.25">
      <c r="B4723" s="35" t="s">
        <v>501</v>
      </c>
      <c r="C4723" s="39">
        <v>764331.14008303778</v>
      </c>
      <c r="D4723" s="47">
        <v>0.1195940040619988</v>
      </c>
      <c r="E4723" s="36">
        <v>2.8899999999999999E-2</v>
      </c>
    </row>
    <row r="4724" spans="2:5" x14ac:dyDescent="0.25">
      <c r="B4724" s="35" t="s">
        <v>502</v>
      </c>
      <c r="C4724" s="39">
        <v>35292.522134410006</v>
      </c>
      <c r="D4724" s="47">
        <v>5.5221798696338123E-3</v>
      </c>
      <c r="E4724" s="36">
        <v>0.1404</v>
      </c>
    </row>
    <row r="4725" spans="2:5" x14ac:dyDescent="0.25">
      <c r="B4725" s="35" t="s">
        <v>503</v>
      </c>
      <c r="C4725" s="39">
        <v>4466.4969089999995</v>
      </c>
      <c r="D4725" s="47">
        <v>6.9886757383693483E-4</v>
      </c>
      <c r="E4725" s="36">
        <v>0.43319999999999997</v>
      </c>
    </row>
    <row r="4726" spans="2:5" x14ac:dyDescent="0.25">
      <c r="B4726" s="35" t="s">
        <v>1</v>
      </c>
      <c r="C4726" s="39">
        <v>25802.213282565994</v>
      </c>
      <c r="D4726" s="47">
        <v>4.037242287143388E-3</v>
      </c>
      <c r="E4726" s="36">
        <v>0.1525</v>
      </c>
    </row>
    <row r="4727" spans="2:5" x14ac:dyDescent="0.25">
      <c r="B4727" s="35" t="s">
        <v>5</v>
      </c>
      <c r="C4727" s="39">
        <v>3872929.4966600672</v>
      </c>
      <c r="D4727" s="47">
        <v>0.60599277154281428</v>
      </c>
      <c r="E4727" s="36">
        <v>8.0999999999999996E-3</v>
      </c>
    </row>
    <row r="4728" spans="2:5" ht="15.75" thickBot="1" x14ac:dyDescent="0.3">
      <c r="B4728" s="48" t="s">
        <v>17</v>
      </c>
      <c r="C4728" s="49">
        <v>6391048.9999999842</v>
      </c>
      <c r="D4728" s="50">
        <v>1</v>
      </c>
      <c r="E4728" s="51">
        <v>0</v>
      </c>
    </row>
    <row r="4738" spans="2:5" ht="15.75" thickBot="1" x14ac:dyDescent="0.3"/>
    <row r="4739" spans="2:5" ht="24" x14ac:dyDescent="0.25">
      <c r="B4739" s="61" t="s">
        <v>533</v>
      </c>
      <c r="C4739" s="62" t="s">
        <v>658</v>
      </c>
      <c r="D4739" s="62" t="s">
        <v>659</v>
      </c>
      <c r="E4739" s="63" t="s">
        <v>613</v>
      </c>
    </row>
    <row r="4740" spans="2:5" ht="30" x14ac:dyDescent="0.25">
      <c r="B4740" s="72" t="s">
        <v>535</v>
      </c>
      <c r="C4740" s="73">
        <v>2355022.0651416164</v>
      </c>
      <c r="D4740" s="74">
        <v>0.36848756207164984</v>
      </c>
      <c r="E4740" s="75">
        <v>1.32E-2</v>
      </c>
    </row>
    <row r="4741" spans="2:5" ht="30" x14ac:dyDescent="0.25">
      <c r="B4741" s="72" t="s">
        <v>534</v>
      </c>
      <c r="C4741" s="73">
        <v>85707.561154811992</v>
      </c>
      <c r="D4741" s="74">
        <v>1.3410562358847517E-2</v>
      </c>
      <c r="E4741" s="75">
        <v>9.5299999999999996E-2</v>
      </c>
    </row>
    <row r="4742" spans="2:5" ht="30" x14ac:dyDescent="0.25">
      <c r="B4742" s="72" t="s">
        <v>369</v>
      </c>
      <c r="C4742" s="73">
        <v>35783.156433130018</v>
      </c>
      <c r="D4742" s="74">
        <v>5.5989488474196738E-3</v>
      </c>
      <c r="E4742" s="75">
        <v>0.14149999999999999</v>
      </c>
    </row>
    <row r="4743" spans="2:5" ht="30" x14ac:dyDescent="0.25">
      <c r="B4743" s="72" t="s">
        <v>535</v>
      </c>
      <c r="C4743" s="73">
        <v>0</v>
      </c>
      <c r="D4743" s="74">
        <v>0</v>
      </c>
      <c r="E4743" s="75" t="s">
        <v>629</v>
      </c>
    </row>
    <row r="4744" spans="2:5" x14ac:dyDescent="0.25">
      <c r="B4744" s="91" t="s">
        <v>268</v>
      </c>
      <c r="C4744" s="73">
        <v>41606.720749256005</v>
      </c>
      <c r="D4744" s="74">
        <v>6.5101551792752857E-3</v>
      </c>
      <c r="E4744" s="75">
        <v>0.124</v>
      </c>
    </row>
    <row r="4745" spans="2:5" x14ac:dyDescent="0.25">
      <c r="B4745" s="91" t="s">
        <v>5</v>
      </c>
      <c r="C4745" s="73">
        <v>3872929.4966600672</v>
      </c>
      <c r="D4745" s="74">
        <v>0.60599277154281428</v>
      </c>
      <c r="E4745" s="75">
        <v>8.0999999999999996E-3</v>
      </c>
    </row>
    <row r="4746" spans="2:5" ht="15.75" thickBot="1" x14ac:dyDescent="0.3">
      <c r="B4746" s="48" t="s">
        <v>17</v>
      </c>
      <c r="C4746" s="77">
        <v>6391048.9999999842</v>
      </c>
      <c r="D4746" s="92">
        <v>1</v>
      </c>
      <c r="E4746" s="93">
        <v>0</v>
      </c>
    </row>
    <row r="4756" spans="2:5" ht="15.75" thickBot="1" x14ac:dyDescent="0.3"/>
    <row r="4757" spans="2:5" ht="24" x14ac:dyDescent="0.25">
      <c r="B4757" s="61" t="s">
        <v>536</v>
      </c>
      <c r="C4757" s="62" t="s">
        <v>658</v>
      </c>
      <c r="D4757" s="62" t="s">
        <v>659</v>
      </c>
      <c r="E4757" s="63" t="s">
        <v>613</v>
      </c>
    </row>
    <row r="4758" spans="2:5" ht="14.25" customHeight="1" x14ac:dyDescent="0.25">
      <c r="B4758" s="35" t="s">
        <v>538</v>
      </c>
      <c r="C4758" s="39">
        <v>1756806.765345196</v>
      </c>
      <c r="D4758" s="47">
        <v>0.27488551023580493</v>
      </c>
      <c r="E4758" s="36">
        <v>1.6899999999999998E-2</v>
      </c>
    </row>
    <row r="4759" spans="2:5" x14ac:dyDescent="0.25">
      <c r="B4759" s="35" t="s">
        <v>539</v>
      </c>
      <c r="C4759" s="39">
        <v>144103.47789581097</v>
      </c>
      <c r="D4759" s="47">
        <v>2.2547703497920363E-2</v>
      </c>
      <c r="E4759" s="36">
        <v>7.0699999999999999E-2</v>
      </c>
    </row>
    <row r="4760" spans="2:5" x14ac:dyDescent="0.25">
      <c r="B4760" s="35" t="s">
        <v>537</v>
      </c>
      <c r="C4760" s="39">
        <v>127057.78575661095</v>
      </c>
      <c r="D4760" s="47">
        <v>1.9880583884406257E-2</v>
      </c>
      <c r="E4760" s="36">
        <v>7.3200000000000001E-2</v>
      </c>
    </row>
    <row r="4761" spans="2:5" x14ac:dyDescent="0.25">
      <c r="B4761" s="35" t="s">
        <v>540</v>
      </c>
      <c r="C4761" s="39">
        <v>124695.5517007</v>
      </c>
      <c r="D4761" s="47">
        <v>1.9510967870531287E-2</v>
      </c>
      <c r="E4761" s="36">
        <v>7.4700000000000003E-2</v>
      </c>
    </row>
    <row r="4762" spans="2:5" x14ac:dyDescent="0.25">
      <c r="B4762" s="35" t="s">
        <v>541</v>
      </c>
      <c r="C4762" s="39">
        <v>109324.10316456997</v>
      </c>
      <c r="D4762" s="47">
        <v>1.7105815205327796E-2</v>
      </c>
      <c r="E4762" s="36">
        <v>7.6700000000000004E-2</v>
      </c>
    </row>
    <row r="4763" spans="2:5" x14ac:dyDescent="0.25">
      <c r="B4763" s="35" t="s">
        <v>380</v>
      </c>
      <c r="C4763" s="39">
        <v>85179.247939070963</v>
      </c>
      <c r="D4763" s="47">
        <v>1.3327897804761084E-2</v>
      </c>
      <c r="E4763" s="36">
        <v>9.4500000000000001E-2</v>
      </c>
    </row>
    <row r="4764" spans="2:5" x14ac:dyDescent="0.25">
      <c r="B4764" s="35" t="s">
        <v>543</v>
      </c>
      <c r="C4764" s="39">
        <v>69823.963964540977</v>
      </c>
      <c r="D4764" s="47">
        <v>1.0925274389700989E-2</v>
      </c>
      <c r="E4764" s="36">
        <v>0.1086</v>
      </c>
    </row>
    <row r="4765" spans="2:5" x14ac:dyDescent="0.25">
      <c r="B4765" s="35" t="s">
        <v>542</v>
      </c>
      <c r="C4765" s="39">
        <v>29296.581452269998</v>
      </c>
      <c r="D4765" s="47">
        <v>4.5840020083766459E-3</v>
      </c>
      <c r="E4765" s="36">
        <v>0.18490000000000001</v>
      </c>
    </row>
    <row r="4766" spans="2:5" x14ac:dyDescent="0.25">
      <c r="B4766" s="35" t="s">
        <v>1</v>
      </c>
      <c r="C4766" s="39">
        <v>71832.026260015991</v>
      </c>
      <c r="D4766" s="47">
        <v>1.123947356035848E-2</v>
      </c>
      <c r="E4766" s="36">
        <v>0.1048</v>
      </c>
    </row>
    <row r="4767" spans="2:5" x14ac:dyDescent="0.25">
      <c r="B4767" s="35" t="s">
        <v>5</v>
      </c>
      <c r="C4767" s="39">
        <v>3872929.4966600672</v>
      </c>
      <c r="D4767" s="47">
        <v>0.60599277154281428</v>
      </c>
      <c r="E4767" s="36">
        <v>8.0999999999999996E-3</v>
      </c>
    </row>
    <row r="4768" spans="2:5" ht="15.75" thickBot="1" x14ac:dyDescent="0.3">
      <c r="B4768" s="48" t="s">
        <v>17</v>
      </c>
      <c r="C4768" s="49">
        <v>6391048.9999999842</v>
      </c>
      <c r="D4768" s="50">
        <v>1</v>
      </c>
      <c r="E4768" s="51">
        <v>0</v>
      </c>
    </row>
    <row r="4778" spans="2:5" ht="15.75" thickBot="1" x14ac:dyDescent="0.3"/>
    <row r="4779" spans="2:5" ht="24" x14ac:dyDescent="0.25">
      <c r="B4779" s="61" t="s">
        <v>544</v>
      </c>
      <c r="C4779" s="62" t="s">
        <v>658</v>
      </c>
      <c r="D4779" s="62" t="s">
        <v>659</v>
      </c>
      <c r="E4779" s="63" t="s">
        <v>613</v>
      </c>
    </row>
    <row r="4780" spans="2:5" x14ac:dyDescent="0.25">
      <c r="B4780" s="35" t="s">
        <v>383</v>
      </c>
      <c r="C4780" s="39">
        <v>1366954.8873361403</v>
      </c>
      <c r="D4780" s="47">
        <v>0.21388584054142668</v>
      </c>
      <c r="E4780" s="36">
        <v>2.01E-2</v>
      </c>
    </row>
    <row r="4781" spans="2:5" x14ac:dyDescent="0.25">
      <c r="B4781" s="35" t="s">
        <v>384</v>
      </c>
      <c r="C4781" s="39">
        <v>463221.94005713228</v>
      </c>
      <c r="D4781" s="47">
        <v>7.2479797924733358E-2</v>
      </c>
      <c r="E4781" s="36">
        <v>3.7900000000000003E-2</v>
      </c>
    </row>
    <row r="4782" spans="2:5" x14ac:dyDescent="0.25">
      <c r="B4782" s="35" t="s">
        <v>385</v>
      </c>
      <c r="C4782" s="39">
        <v>521429.73778709123</v>
      </c>
      <c r="D4782" s="47">
        <v>8.1587504301056629E-2</v>
      </c>
      <c r="E4782" s="36">
        <v>3.61E-2</v>
      </c>
    </row>
    <row r="4783" spans="2:5" x14ac:dyDescent="0.25">
      <c r="B4783" s="35" t="s">
        <v>1</v>
      </c>
      <c r="C4783" s="39">
        <v>166512.93829840404</v>
      </c>
      <c r="D4783" s="47">
        <v>2.6054085689968375E-2</v>
      </c>
      <c r="E4783" s="36">
        <v>6.6400000000000001E-2</v>
      </c>
    </row>
    <row r="4784" spans="2:5" x14ac:dyDescent="0.25">
      <c r="B4784" s="35" t="s">
        <v>5</v>
      </c>
      <c r="C4784" s="39">
        <v>3872929.4966600672</v>
      </c>
      <c r="D4784" s="47">
        <v>0.60599277154281428</v>
      </c>
      <c r="E4784" s="36">
        <v>8.0999999999999996E-3</v>
      </c>
    </row>
    <row r="4785" spans="2:5" ht="15.75" thickBot="1" x14ac:dyDescent="0.3">
      <c r="B4785" s="48" t="s">
        <v>17</v>
      </c>
      <c r="C4785" s="49">
        <v>6391048.9999999842</v>
      </c>
      <c r="D4785" s="50">
        <v>1</v>
      </c>
      <c r="E4785" s="51">
        <v>0</v>
      </c>
    </row>
    <row r="4795" spans="2:5" ht="15.75" thickBot="1" x14ac:dyDescent="0.3"/>
    <row r="4796" spans="2:5" ht="24" x14ac:dyDescent="0.25">
      <c r="B4796" s="61" t="s">
        <v>545</v>
      </c>
      <c r="C4796" s="62" t="s">
        <v>658</v>
      </c>
      <c r="D4796" s="62" t="s">
        <v>659</v>
      </c>
      <c r="E4796" s="63" t="s">
        <v>613</v>
      </c>
    </row>
    <row r="4797" spans="2:5" x14ac:dyDescent="0.25">
      <c r="B4797" s="35" t="s">
        <v>389</v>
      </c>
      <c r="C4797" s="39">
        <v>1447590.4498853427</v>
      </c>
      <c r="D4797" s="47">
        <v>0.22650279318057101</v>
      </c>
      <c r="E4797" s="36">
        <v>1.95E-2</v>
      </c>
    </row>
    <row r="4798" spans="2:5" x14ac:dyDescent="0.25">
      <c r="B4798" s="35" t="s">
        <v>388</v>
      </c>
      <c r="C4798" s="39">
        <v>924094.33452655748</v>
      </c>
      <c r="D4798" s="47">
        <v>0.14459196518544645</v>
      </c>
      <c r="E4798" s="36">
        <v>2.52E-2</v>
      </c>
    </row>
    <row r="4799" spans="2:5" x14ac:dyDescent="0.25">
      <c r="B4799" s="35" t="s">
        <v>390</v>
      </c>
      <c r="C4799" s="39">
        <v>29572.322824161001</v>
      </c>
      <c r="D4799" s="47">
        <v>4.6271469399653438E-3</v>
      </c>
      <c r="E4799" s="36">
        <v>0.1636</v>
      </c>
    </row>
    <row r="4800" spans="2:5" x14ac:dyDescent="0.25">
      <c r="B4800" s="35" t="s">
        <v>546</v>
      </c>
      <c r="C4800" s="39">
        <v>10395.841782139994</v>
      </c>
      <c r="D4800" s="47">
        <v>1.6266252663552031E-3</v>
      </c>
      <c r="E4800" s="36">
        <v>0.29870000000000002</v>
      </c>
    </row>
    <row r="4801" spans="2:5" x14ac:dyDescent="0.25">
      <c r="B4801" s="35" t="s">
        <v>391</v>
      </c>
      <c r="C4801" s="39">
        <v>7734.3128702000004</v>
      </c>
      <c r="D4801" s="47">
        <v>1.2101789346368615E-3</v>
      </c>
      <c r="E4801" s="36">
        <v>0.3644</v>
      </c>
    </row>
    <row r="4802" spans="2:5" x14ac:dyDescent="0.25">
      <c r="B4802" s="35" t="s">
        <v>392</v>
      </c>
      <c r="C4802" s="39">
        <v>3973.2574109500001</v>
      </c>
      <c r="D4802" s="47">
        <v>6.2169096354349417E-4</v>
      </c>
      <c r="E4802" s="36">
        <v>0.40610000000000002</v>
      </c>
    </row>
    <row r="4803" spans="2:5" x14ac:dyDescent="0.25">
      <c r="B4803" s="35" t="s">
        <v>393</v>
      </c>
      <c r="C4803" s="39">
        <v>3700.2707712399997</v>
      </c>
      <c r="D4803" s="47">
        <v>5.7897706169356773E-4</v>
      </c>
      <c r="E4803" s="36">
        <v>0.4698</v>
      </c>
    </row>
    <row r="4804" spans="2:5" x14ac:dyDescent="0.25">
      <c r="B4804" s="35" t="s">
        <v>387</v>
      </c>
      <c r="C4804" s="39">
        <v>21083.989259518996</v>
      </c>
      <c r="D4804" s="47">
        <v>3.2989872646980115E-3</v>
      </c>
      <c r="E4804" s="36">
        <v>0.185</v>
      </c>
    </row>
    <row r="4805" spans="2:5" x14ac:dyDescent="0.25">
      <c r="B4805" s="35" t="s">
        <v>1</v>
      </c>
      <c r="C4805" s="39">
        <v>69974.724148668975</v>
      </c>
      <c r="D4805" s="47">
        <v>1.0948863660276871E-2</v>
      </c>
      <c r="E4805" s="36">
        <v>9.64E-2</v>
      </c>
    </row>
    <row r="4806" spans="2:5" x14ac:dyDescent="0.25">
      <c r="B4806" s="35" t="s">
        <v>5</v>
      </c>
      <c r="C4806" s="39">
        <v>3872929.4966600672</v>
      </c>
      <c r="D4806" s="47">
        <v>0.60599277154281428</v>
      </c>
      <c r="E4806" s="36">
        <v>8.0999999999999996E-3</v>
      </c>
    </row>
    <row r="4807" spans="2:5" ht="15.75" thickBot="1" x14ac:dyDescent="0.3">
      <c r="B4807" s="48" t="s">
        <v>17</v>
      </c>
      <c r="C4807" s="49">
        <v>6391048.9999999842</v>
      </c>
      <c r="D4807" s="50">
        <v>1</v>
      </c>
      <c r="E4807" s="51">
        <v>0</v>
      </c>
    </row>
    <row r="4808" spans="2:5" x14ac:dyDescent="0.25">
      <c r="B4808" s="15"/>
      <c r="C4808" s="19"/>
      <c r="D4808" s="18"/>
      <c r="E4808" s="30"/>
    </row>
    <row r="4809" spans="2:5" x14ac:dyDescent="0.25">
      <c r="B4809" s="15"/>
      <c r="C4809" s="19"/>
      <c r="D4809" s="18"/>
      <c r="E4809" s="30"/>
    </row>
    <row r="4810" spans="2:5" x14ac:dyDescent="0.25">
      <c r="B4810" s="15"/>
      <c r="C4810" s="19"/>
      <c r="D4810" s="18"/>
      <c r="E4810" s="30"/>
    </row>
    <row r="4811" spans="2:5" x14ac:dyDescent="0.25">
      <c r="B4811" s="15"/>
      <c r="C4811" s="19"/>
      <c r="D4811" s="18"/>
      <c r="E4811" s="30"/>
    </row>
    <row r="4812" spans="2:5" x14ac:dyDescent="0.25">
      <c r="B4812" s="15"/>
      <c r="C4812" s="19"/>
      <c r="D4812" s="18"/>
      <c r="E4812" s="30"/>
    </row>
    <row r="4813" spans="2:5" x14ac:dyDescent="0.25">
      <c r="B4813" s="15"/>
      <c r="C4813" s="19"/>
      <c r="D4813" s="18"/>
      <c r="E4813" s="30"/>
    </row>
    <row r="4814" spans="2:5" x14ac:dyDescent="0.25">
      <c r="B4814" s="15"/>
      <c r="C4814" s="19"/>
      <c r="D4814" s="18"/>
      <c r="E4814" s="30"/>
    </row>
    <row r="4815" spans="2:5" x14ac:dyDescent="0.25">
      <c r="B4815" s="15"/>
      <c r="C4815" s="19"/>
      <c r="D4815" s="18"/>
      <c r="E4815" s="30"/>
    </row>
    <row r="4817" spans="2:5" ht="15.75" thickBot="1" x14ac:dyDescent="0.3"/>
    <row r="4818" spans="2:5" ht="24" x14ac:dyDescent="0.25">
      <c r="B4818" s="61" t="s">
        <v>547</v>
      </c>
      <c r="C4818" s="62" t="s">
        <v>658</v>
      </c>
      <c r="D4818" s="62" t="s">
        <v>659</v>
      </c>
      <c r="E4818" s="63" t="s">
        <v>613</v>
      </c>
    </row>
    <row r="4819" spans="2:5" x14ac:dyDescent="0.25">
      <c r="B4819" s="35" t="s">
        <v>549</v>
      </c>
      <c r="C4819" s="39">
        <v>1560026.3191375637</v>
      </c>
      <c r="D4819" s="47">
        <v>0.24409550280457457</v>
      </c>
      <c r="E4819" s="36">
        <v>1.84E-2</v>
      </c>
    </row>
    <row r="4820" spans="2:5" x14ac:dyDescent="0.25">
      <c r="B4820" s="35" t="s">
        <v>434</v>
      </c>
      <c r="C4820" s="39">
        <v>650198.14784608595</v>
      </c>
      <c r="D4820" s="47">
        <v>0.10173574757946012</v>
      </c>
      <c r="E4820" s="36">
        <v>3.1E-2</v>
      </c>
    </row>
    <row r="4821" spans="2:5" x14ac:dyDescent="0.25">
      <c r="B4821" s="35" t="s">
        <v>550</v>
      </c>
      <c r="C4821" s="39">
        <v>532670.48669424572</v>
      </c>
      <c r="D4821" s="47">
        <v>8.3346331202072452E-2</v>
      </c>
      <c r="E4821" s="36">
        <v>3.5400000000000001E-2</v>
      </c>
    </row>
    <row r="4822" spans="2:5" x14ac:dyDescent="0.25">
      <c r="B4822" s="35" t="s">
        <v>548</v>
      </c>
      <c r="C4822" s="39">
        <v>458551.76162232144</v>
      </c>
      <c r="D4822" s="47">
        <v>7.1749060539570239E-2</v>
      </c>
      <c r="E4822" s="36">
        <v>3.7699999999999997E-2</v>
      </c>
    </row>
    <row r="4823" spans="2:5" x14ac:dyDescent="0.25">
      <c r="B4823" s="35" t="s">
        <v>551</v>
      </c>
      <c r="C4823" s="39">
        <v>416339.16130983684</v>
      </c>
      <c r="D4823" s="47">
        <v>6.5144104090078522E-2</v>
      </c>
      <c r="E4823" s="36">
        <v>3.5499999999999997E-2</v>
      </c>
    </row>
    <row r="4824" spans="2:5" x14ac:dyDescent="0.25">
      <c r="B4824" s="35" t="s">
        <v>244</v>
      </c>
      <c r="C4824" s="39">
        <v>135236.33194513596</v>
      </c>
      <c r="D4824" s="47">
        <v>2.1160271489421859E-2</v>
      </c>
      <c r="E4824" s="36">
        <v>6.7199999999999996E-2</v>
      </c>
    </row>
    <row r="4825" spans="2:5" x14ac:dyDescent="0.25">
      <c r="B4825" s="35" t="s">
        <v>1</v>
      </c>
      <c r="C4825" s="39">
        <v>133056.13588856102</v>
      </c>
      <c r="D4825" s="47">
        <v>2.0819138749471409E-2</v>
      </c>
      <c r="E4825" s="36">
        <v>7.2400000000000006E-2</v>
      </c>
    </row>
    <row r="4826" spans="2:5" x14ac:dyDescent="0.25">
      <c r="B4826" s="35" t="s">
        <v>5</v>
      </c>
      <c r="C4826" s="39">
        <v>2504970.6556950766</v>
      </c>
      <c r="D4826" s="47">
        <v>0.3919498435453489</v>
      </c>
      <c r="E4826" s="36">
        <v>1.2500000000000001E-2</v>
      </c>
    </row>
    <row r="4827" spans="2:5" ht="15.75" thickBot="1" x14ac:dyDescent="0.3">
      <c r="B4827" s="48" t="s">
        <v>17</v>
      </c>
      <c r="C4827" s="49">
        <v>6391048.9999999842</v>
      </c>
      <c r="D4827" s="50">
        <v>1</v>
      </c>
      <c r="E4827" s="51">
        <v>0</v>
      </c>
    </row>
    <row r="4828" spans="2:5" x14ac:dyDescent="0.25">
      <c r="B4828" s="15"/>
      <c r="C4828" s="19"/>
      <c r="D4828" s="34"/>
      <c r="E4828" s="30"/>
    </row>
    <row r="4829" spans="2:5" x14ac:dyDescent="0.25">
      <c r="B4829" s="15"/>
      <c r="C4829" s="19"/>
      <c r="D4829" s="34"/>
      <c r="E4829" s="30"/>
    </row>
    <row r="4830" spans="2:5" x14ac:dyDescent="0.25">
      <c r="B4830" s="15"/>
      <c r="C4830" s="19"/>
      <c r="D4830" s="34"/>
      <c r="E4830" s="30"/>
    </row>
    <row r="4831" spans="2:5" x14ac:dyDescent="0.25">
      <c r="B4831" s="15"/>
      <c r="C4831" s="19"/>
      <c r="D4831" s="34"/>
      <c r="E4831" s="30"/>
    </row>
    <row r="4832" spans="2:5" x14ac:dyDescent="0.25">
      <c r="B4832" s="15"/>
      <c r="C4832" s="19"/>
      <c r="D4832" s="34"/>
      <c r="E4832" s="30"/>
    </row>
    <row r="4833" spans="2:5" x14ac:dyDescent="0.25">
      <c r="B4833" s="15"/>
      <c r="C4833" s="19"/>
      <c r="D4833" s="34"/>
      <c r="E4833" s="30"/>
    </row>
    <row r="4834" spans="2:5" x14ac:dyDescent="0.25">
      <c r="B4834" s="15"/>
      <c r="C4834" s="19"/>
      <c r="D4834" s="34"/>
      <c r="E4834" s="30"/>
    </row>
    <row r="4835" spans="2:5" x14ac:dyDescent="0.25">
      <c r="B4835" s="15"/>
      <c r="C4835" s="19"/>
      <c r="D4835" s="34"/>
      <c r="E4835" s="30"/>
    </row>
    <row r="4836" spans="2:5" x14ac:dyDescent="0.25">
      <c r="B4836" s="15"/>
      <c r="C4836" s="19"/>
      <c r="D4836" s="34"/>
      <c r="E4836" s="30"/>
    </row>
    <row r="4838" spans="2:5" ht="15.75" thickBot="1" x14ac:dyDescent="0.3"/>
    <row r="4839" spans="2:5" ht="24" x14ac:dyDescent="0.25">
      <c r="B4839" s="61" t="s">
        <v>552</v>
      </c>
      <c r="C4839" s="62" t="s">
        <v>658</v>
      </c>
      <c r="D4839" s="62" t="s">
        <v>659</v>
      </c>
      <c r="E4839" s="63" t="s">
        <v>613</v>
      </c>
    </row>
    <row r="4840" spans="2:5" x14ac:dyDescent="0.25">
      <c r="B4840" s="35" t="s">
        <v>108</v>
      </c>
      <c r="C4840" s="39">
        <v>2776064.0078033805</v>
      </c>
      <c r="D4840" s="47">
        <v>0.43436750488739378</v>
      </c>
      <c r="E4840" s="36">
        <v>1.18E-2</v>
      </c>
    </row>
    <row r="4841" spans="2:5" x14ac:dyDescent="0.25">
      <c r="B4841" s="35" t="s">
        <v>109</v>
      </c>
      <c r="C4841" s="39">
        <v>3602100.1249247584</v>
      </c>
      <c r="D4841" s="47">
        <v>0.56361641490254666</v>
      </c>
      <c r="E4841" s="36">
        <v>9.1000000000000004E-3</v>
      </c>
    </row>
    <row r="4842" spans="2:5" x14ac:dyDescent="0.25">
      <c r="B4842" s="35" t="s">
        <v>1</v>
      </c>
      <c r="C4842" s="39">
        <v>12884.867410730001</v>
      </c>
      <c r="D4842" s="47">
        <v>2.016080210064121E-3</v>
      </c>
      <c r="E4842" s="36">
        <v>0.2286</v>
      </c>
    </row>
    <row r="4843" spans="2:5" ht="15.75" thickBot="1" x14ac:dyDescent="0.3">
      <c r="B4843" s="48" t="s">
        <v>17</v>
      </c>
      <c r="C4843" s="49">
        <v>6391048.9999999842</v>
      </c>
      <c r="D4843" s="50">
        <v>1</v>
      </c>
      <c r="E4843" s="51">
        <v>0</v>
      </c>
    </row>
    <row r="4844" spans="2:5" x14ac:dyDescent="0.25">
      <c r="B4844" s="15"/>
      <c r="C4844" s="19"/>
      <c r="D4844" s="34"/>
      <c r="E4844" s="30"/>
    </row>
    <row r="4845" spans="2:5" x14ac:dyDescent="0.25">
      <c r="B4845" s="15"/>
      <c r="C4845" s="19"/>
      <c r="D4845" s="34"/>
      <c r="E4845" s="30"/>
    </row>
    <row r="4846" spans="2:5" x14ac:dyDescent="0.25">
      <c r="B4846" s="15"/>
      <c r="C4846" s="19"/>
      <c r="D4846" s="34"/>
      <c r="E4846" s="30"/>
    </row>
    <row r="4847" spans="2:5" x14ac:dyDescent="0.25">
      <c r="B4847" s="15"/>
      <c r="C4847" s="19"/>
      <c r="D4847" s="34"/>
      <c r="E4847" s="30"/>
    </row>
    <row r="4848" spans="2:5" x14ac:dyDescent="0.25">
      <c r="B4848" s="15"/>
      <c r="C4848" s="19"/>
      <c r="D4848" s="34"/>
      <c r="E4848" s="30"/>
    </row>
    <row r="4849" spans="2:5" x14ac:dyDescent="0.25">
      <c r="B4849" s="15"/>
      <c r="C4849" s="19"/>
      <c r="D4849" s="34"/>
      <c r="E4849" s="30"/>
    </row>
    <row r="4850" spans="2:5" x14ac:dyDescent="0.25">
      <c r="B4850" s="15"/>
      <c r="C4850" s="19"/>
      <c r="D4850" s="34"/>
      <c r="E4850" s="30"/>
    </row>
    <row r="4851" spans="2:5" x14ac:dyDescent="0.25">
      <c r="B4851" s="15"/>
      <c r="C4851" s="19"/>
      <c r="D4851" s="34"/>
      <c r="E4851" s="30"/>
    </row>
    <row r="4852" spans="2:5" x14ac:dyDescent="0.25">
      <c r="B4852" s="15"/>
      <c r="C4852" s="19"/>
      <c r="D4852" s="34"/>
      <c r="E4852" s="30"/>
    </row>
    <row r="4854" spans="2:5" ht="15.75" thickBot="1" x14ac:dyDescent="0.3"/>
    <row r="4855" spans="2:5" ht="24" x14ac:dyDescent="0.25">
      <c r="B4855" s="61" t="s">
        <v>553</v>
      </c>
      <c r="C4855" s="62" t="s">
        <v>658</v>
      </c>
      <c r="D4855" s="62" t="s">
        <v>659</v>
      </c>
      <c r="E4855" s="63" t="s">
        <v>613</v>
      </c>
    </row>
    <row r="4856" spans="2:5" x14ac:dyDescent="0.25">
      <c r="B4856" s="35" t="s">
        <v>412</v>
      </c>
      <c r="C4856" s="39">
        <v>1150230.4380185197</v>
      </c>
      <c r="D4856" s="47">
        <v>0.1799752181517513</v>
      </c>
      <c r="E4856" s="36">
        <v>2.29E-2</v>
      </c>
    </row>
    <row r="4857" spans="2:5" x14ac:dyDescent="0.25">
      <c r="B4857" s="35" t="s">
        <v>425</v>
      </c>
      <c r="C4857" s="39">
        <v>896342.86276642035</v>
      </c>
      <c r="D4857" s="47">
        <v>0.14024972469260494</v>
      </c>
      <c r="E4857" s="36">
        <v>2.5600000000000001E-2</v>
      </c>
    </row>
    <row r="4858" spans="2:5" x14ac:dyDescent="0.25">
      <c r="B4858" s="35" t="s">
        <v>554</v>
      </c>
      <c r="C4858" s="39">
        <v>382709.28645321378</v>
      </c>
      <c r="D4858" s="47">
        <v>5.9882076705232545E-2</v>
      </c>
      <c r="E4858" s="36">
        <v>4.3400000000000001E-2</v>
      </c>
    </row>
    <row r="4859" spans="2:5" x14ac:dyDescent="0.25">
      <c r="B4859" s="35" t="s">
        <v>556</v>
      </c>
      <c r="C4859" s="39">
        <v>325847.99575326836</v>
      </c>
      <c r="D4859" s="47">
        <v>5.0985056717009931E-2</v>
      </c>
      <c r="E4859" s="36">
        <v>4.4699999999999997E-2</v>
      </c>
    </row>
    <row r="4860" spans="2:5" x14ac:dyDescent="0.25">
      <c r="B4860" s="35" t="s">
        <v>555</v>
      </c>
      <c r="C4860" s="39">
        <v>162949.062722759</v>
      </c>
      <c r="D4860" s="47">
        <v>2.5496450225810988E-2</v>
      </c>
      <c r="E4860" s="36">
        <v>6.5000000000000002E-2</v>
      </c>
    </row>
    <row r="4861" spans="2:5" x14ac:dyDescent="0.25">
      <c r="B4861" s="35" t="s">
        <v>558</v>
      </c>
      <c r="C4861" s="39">
        <v>68653.133028481971</v>
      </c>
      <c r="D4861" s="47">
        <v>1.074207583559296E-2</v>
      </c>
      <c r="E4861" s="36">
        <v>0.11070000000000001</v>
      </c>
    </row>
    <row r="4862" spans="2:5" x14ac:dyDescent="0.25">
      <c r="B4862" s="35" t="s">
        <v>557</v>
      </c>
      <c r="C4862" s="39">
        <v>29189.459274742996</v>
      </c>
      <c r="D4862" s="47">
        <v>4.5672407259135205E-3</v>
      </c>
      <c r="E4862" s="36">
        <v>0.154</v>
      </c>
    </row>
    <row r="4863" spans="2:5" x14ac:dyDescent="0.25">
      <c r="B4863" s="35" t="s">
        <v>322</v>
      </c>
      <c r="C4863" s="39">
        <v>386279.96724836947</v>
      </c>
      <c r="D4863" s="47">
        <v>6.0440776974167762E-2</v>
      </c>
      <c r="E4863" s="36">
        <v>4.1099999999999998E-2</v>
      </c>
    </row>
    <row r="4864" spans="2:5" x14ac:dyDescent="0.25">
      <c r="B4864" s="35" t="s">
        <v>268</v>
      </c>
      <c r="C4864" s="39">
        <v>212782.78706966509</v>
      </c>
      <c r="D4864" s="47">
        <v>3.3293875084519392E-2</v>
      </c>
      <c r="E4864" s="36">
        <v>5.6399999999999999E-2</v>
      </c>
    </row>
    <row r="4865" spans="2:10" x14ac:dyDescent="0.25">
      <c r="B4865" s="35" t="s">
        <v>5</v>
      </c>
      <c r="C4865" s="39">
        <v>2776064.0078033805</v>
      </c>
      <c r="D4865" s="47">
        <v>0.43436750488739378</v>
      </c>
      <c r="E4865" s="36">
        <v>1.18E-2</v>
      </c>
    </row>
    <row r="4866" spans="2:10" ht="15.75" thickBot="1" x14ac:dyDescent="0.3">
      <c r="B4866" s="48" t="s">
        <v>17</v>
      </c>
      <c r="C4866" s="49">
        <v>6391048.9999999842</v>
      </c>
      <c r="D4866" s="50">
        <v>1</v>
      </c>
      <c r="E4866" s="51">
        <v>0</v>
      </c>
    </row>
    <row r="4867" spans="2:10" x14ac:dyDescent="0.25">
      <c r="B4867" s="15"/>
      <c r="C4867" s="19"/>
      <c r="D4867" s="34"/>
      <c r="E4867" s="30"/>
    </row>
    <row r="4868" spans="2:10" x14ac:dyDescent="0.25">
      <c r="B4868" s="15"/>
      <c r="C4868" s="19"/>
      <c r="D4868" s="34"/>
      <c r="E4868" s="30"/>
    </row>
    <row r="4869" spans="2:10" x14ac:dyDescent="0.25">
      <c r="B4869" s="15"/>
      <c r="C4869" s="19"/>
      <c r="D4869" s="34"/>
      <c r="E4869" s="30"/>
    </row>
    <row r="4870" spans="2:10" x14ac:dyDescent="0.25">
      <c r="B4870" s="15"/>
      <c r="C4870" s="19"/>
      <c r="D4870" s="34"/>
      <c r="E4870" s="30"/>
    </row>
    <row r="4871" spans="2:10" ht="15.75" thickBot="1" x14ac:dyDescent="0.3">
      <c r="B4871" s="15"/>
      <c r="C4871" s="19"/>
      <c r="D4871" s="34"/>
      <c r="E4871" s="30"/>
    </row>
    <row r="4872" spans="2:10" ht="48" x14ac:dyDescent="0.25">
      <c r="B4872" s="61" t="s">
        <v>700</v>
      </c>
      <c r="C4872" s="62" t="s">
        <v>688</v>
      </c>
      <c r="D4872" s="62" t="s">
        <v>689</v>
      </c>
      <c r="E4872" s="62" t="s">
        <v>690</v>
      </c>
      <c r="F4872" s="62" t="s">
        <v>691</v>
      </c>
      <c r="G4872" s="62" t="s">
        <v>692</v>
      </c>
      <c r="H4872" s="62" t="s">
        <v>693</v>
      </c>
      <c r="I4872" s="62" t="s">
        <v>694</v>
      </c>
      <c r="J4872" s="63" t="s">
        <v>699</v>
      </c>
    </row>
    <row r="4873" spans="2:10" x14ac:dyDescent="0.25">
      <c r="B4873" s="35" t="s">
        <v>696</v>
      </c>
      <c r="C4873" s="39">
        <v>358283.12361775053</v>
      </c>
      <c r="D4873" s="39">
        <v>319255.21553030307</v>
      </c>
      <c r="E4873" s="39">
        <v>350519.49838922778</v>
      </c>
      <c r="F4873" s="39">
        <v>331222.67512478295</v>
      </c>
      <c r="G4873" s="39">
        <v>387782.24961480056</v>
      </c>
      <c r="H4873" s="39">
        <v>990727.84659451258</v>
      </c>
      <c r="I4873" s="39">
        <v>2039043.8376512364</v>
      </c>
      <c r="J4873" s="85">
        <v>2334730.2213173327</v>
      </c>
    </row>
    <row r="4874" spans="2:10" x14ac:dyDescent="0.25">
      <c r="B4874" s="35" t="s">
        <v>697</v>
      </c>
      <c r="C4874" s="39">
        <v>795631.96702805848</v>
      </c>
      <c r="D4874" s="39">
        <v>780457.42273194261</v>
      </c>
      <c r="E4874" s="39">
        <v>811813.88510292186</v>
      </c>
      <c r="F4874" s="39">
        <v>799178.21696710994</v>
      </c>
      <c r="G4874" s="39">
        <v>803568.81712487084</v>
      </c>
      <c r="H4874" s="39">
        <v>659007.37653926364</v>
      </c>
      <c r="I4874" s="39">
        <v>580605.64670433721</v>
      </c>
      <c r="J4874" s="85">
        <v>1273049.0707461655</v>
      </c>
    </row>
    <row r="4875" spans="2:10" ht="15.75" thickBot="1" x14ac:dyDescent="0.3">
      <c r="B4875" s="40" t="s">
        <v>698</v>
      </c>
      <c r="C4875" s="97">
        <v>3640584.7</v>
      </c>
      <c r="D4875" s="97"/>
      <c r="E4875" s="97"/>
      <c r="F4875" s="97"/>
      <c r="G4875" s="97"/>
      <c r="H4875" s="97"/>
      <c r="I4875" s="97"/>
      <c r="J4875" s="98"/>
    </row>
    <row r="4876" spans="2:10" x14ac:dyDescent="0.25">
      <c r="B4876" s="15"/>
      <c r="C4876" s="19"/>
      <c r="D4876" s="34"/>
      <c r="E4876" s="30"/>
    </row>
    <row r="4877" spans="2:10" ht="15.75" thickBot="1" x14ac:dyDescent="0.3">
      <c r="B4877" s="15"/>
      <c r="C4877" s="19"/>
      <c r="D4877" s="34"/>
      <c r="E4877" s="30"/>
    </row>
    <row r="4878" spans="2:10" ht="36" x14ac:dyDescent="0.25">
      <c r="B4878" s="61" t="s">
        <v>700</v>
      </c>
      <c r="C4878" s="62" t="s">
        <v>688</v>
      </c>
      <c r="D4878" s="62" t="s">
        <v>689</v>
      </c>
      <c r="E4878" s="62" t="s">
        <v>690</v>
      </c>
      <c r="F4878" s="62" t="s">
        <v>691</v>
      </c>
      <c r="G4878" s="62" t="s">
        <v>692</v>
      </c>
      <c r="H4878" s="62" t="s">
        <v>693</v>
      </c>
      <c r="I4878" s="62" t="s">
        <v>694</v>
      </c>
      <c r="J4878" s="63" t="s">
        <v>695</v>
      </c>
    </row>
    <row r="4879" spans="2:10" x14ac:dyDescent="0.25">
      <c r="B4879" s="35" t="s">
        <v>696</v>
      </c>
      <c r="C4879" s="86">
        <v>5.6060143431500925E-2</v>
      </c>
      <c r="D4879" s="86">
        <v>4.9953492068407407E-2</v>
      </c>
      <c r="E4879" s="86">
        <v>5.4845378026240725E-2</v>
      </c>
      <c r="F4879" s="86">
        <v>5.1826026545060591E-2</v>
      </c>
      <c r="G4879" s="86">
        <v>6.0675837349205203E-2</v>
      </c>
      <c r="H4879" s="86">
        <v>0.15501803328287933</v>
      </c>
      <c r="I4879" s="86">
        <v>0.31904681651654315</v>
      </c>
      <c r="J4879" s="87">
        <v>0.36531252088934579</v>
      </c>
    </row>
    <row r="4880" spans="2:10" x14ac:dyDescent="0.25">
      <c r="B4880" s="35" t="s">
        <v>697</v>
      </c>
      <c r="C4880" s="88">
        <v>0.12449160803305662</v>
      </c>
      <c r="D4880" s="88">
        <v>0.12211726474510563</v>
      </c>
      <c r="E4880" s="88">
        <v>0.12702357392392422</v>
      </c>
      <c r="F4880" s="88">
        <v>0.12504648563437865</v>
      </c>
      <c r="G4880" s="88">
        <v>0.12573347773188265</v>
      </c>
      <c r="H4880" s="88">
        <v>0.10311411734431447</v>
      </c>
      <c r="I4880" s="88">
        <v>9.0846689910269382E-2</v>
      </c>
      <c r="J4880" s="89">
        <v>0.1991925066990044</v>
      </c>
    </row>
    <row r="4881" spans="2:10" ht="15.75" thickBot="1" x14ac:dyDescent="0.3">
      <c r="B4881" s="40" t="s">
        <v>698</v>
      </c>
      <c r="C4881" s="99">
        <v>0.56963809853437208</v>
      </c>
      <c r="D4881" s="99"/>
      <c r="E4881" s="99"/>
      <c r="F4881" s="99"/>
      <c r="G4881" s="99"/>
      <c r="H4881" s="99"/>
      <c r="I4881" s="99"/>
      <c r="J4881" s="100"/>
    </row>
    <row r="4882" spans="2:10" x14ac:dyDescent="0.25">
      <c r="B4882" s="15"/>
      <c r="C4882" s="19"/>
      <c r="D4882" s="34"/>
      <c r="E4882" s="30"/>
    </row>
    <row r="4883" spans="2:10" ht="15.75" thickBot="1" x14ac:dyDescent="0.3">
      <c r="B4883" s="15"/>
      <c r="C4883" s="19"/>
      <c r="D4883" s="34"/>
      <c r="E4883" s="30"/>
    </row>
    <row r="4884" spans="2:10" ht="24" x14ac:dyDescent="0.25">
      <c r="B4884" s="61" t="s">
        <v>700</v>
      </c>
      <c r="C4884" s="62" t="s">
        <v>729</v>
      </c>
      <c r="D4884" s="62" t="s">
        <v>730</v>
      </c>
      <c r="E4884" s="62" t="s">
        <v>731</v>
      </c>
      <c r="F4884" s="62" t="s">
        <v>732</v>
      </c>
      <c r="G4884" s="62" t="s">
        <v>733</v>
      </c>
      <c r="H4884" s="62" t="s">
        <v>734</v>
      </c>
      <c r="I4884" s="62" t="s">
        <v>735</v>
      </c>
      <c r="J4884" s="63" t="s">
        <v>736</v>
      </c>
    </row>
    <row r="4885" spans="2:10" x14ac:dyDescent="0.25">
      <c r="B4885" s="35" t="s">
        <v>696</v>
      </c>
      <c r="C4885" s="86">
        <v>4.5999999999999999E-2</v>
      </c>
      <c r="D4885" s="86">
        <v>4.9000000000000002E-2</v>
      </c>
      <c r="E4885" s="86">
        <v>4.5999999999999999E-2</v>
      </c>
      <c r="F4885" s="86">
        <v>4.7500000000000001E-2</v>
      </c>
      <c r="G4885" s="86">
        <v>4.2900000000000001E-2</v>
      </c>
      <c r="H4885" s="86">
        <v>2.5000000000000001E-2</v>
      </c>
      <c r="I4885" s="86">
        <v>1.5299999999999999E-2</v>
      </c>
      <c r="J4885" s="87"/>
    </row>
    <row r="4886" spans="2:10" x14ac:dyDescent="0.25">
      <c r="B4886" s="35" t="s">
        <v>697</v>
      </c>
      <c r="C4886" s="88">
        <v>2.8799999999999999E-2</v>
      </c>
      <c r="D4886" s="88">
        <v>2.8899999999999999E-2</v>
      </c>
      <c r="E4886" s="88">
        <v>2.8400000000000002E-2</v>
      </c>
      <c r="F4886" s="88">
        <v>2.86E-2</v>
      </c>
      <c r="G4886" s="88">
        <v>2.8400000000000002E-2</v>
      </c>
      <c r="H4886" s="88">
        <v>3.1899999999999998E-2</v>
      </c>
      <c r="I4886" s="88">
        <v>3.4000000000000002E-2</v>
      </c>
      <c r="J4886" s="89"/>
    </row>
    <row r="4887" spans="2:10" ht="15.75" thickBot="1" x14ac:dyDescent="0.3">
      <c r="B4887" s="40" t="s">
        <v>698</v>
      </c>
      <c r="C4887" s="99">
        <v>9.1000000000000004E-3</v>
      </c>
      <c r="D4887" s="99"/>
      <c r="E4887" s="99"/>
      <c r="F4887" s="99"/>
      <c r="G4887" s="99"/>
      <c r="H4887" s="99"/>
      <c r="I4887" s="99"/>
      <c r="J4887" s="100"/>
    </row>
    <row r="4888" spans="2:10" x14ac:dyDescent="0.25">
      <c r="B4888" s="15"/>
      <c r="C4888" s="19"/>
      <c r="D4888" s="34"/>
      <c r="E4888" s="30"/>
    </row>
    <row r="4889" spans="2:10" x14ac:dyDescent="0.25">
      <c r="B4889" s="15"/>
      <c r="C4889" s="19"/>
      <c r="D4889" s="34"/>
      <c r="E4889" s="30"/>
      <c r="F4889" s="96"/>
    </row>
    <row r="4890" spans="2:10" x14ac:dyDescent="0.25">
      <c r="B4890" s="15"/>
      <c r="C4890" s="19"/>
      <c r="D4890" s="34"/>
      <c r="E4890" s="30"/>
    </row>
    <row r="4891" spans="2:10" x14ac:dyDescent="0.25">
      <c r="B4891" s="15"/>
      <c r="C4891" s="19"/>
      <c r="D4891" s="34"/>
      <c r="E4891" s="30"/>
    </row>
    <row r="4892" spans="2:10" x14ac:dyDescent="0.25">
      <c r="B4892" s="15"/>
      <c r="C4892" s="19"/>
      <c r="D4892" s="34"/>
      <c r="E4892" s="30"/>
    </row>
    <row r="4893" spans="2:10" x14ac:dyDescent="0.25">
      <c r="B4893" s="15"/>
      <c r="C4893" s="19"/>
      <c r="D4893" s="34"/>
      <c r="E4893" s="30"/>
    </row>
    <row r="4894" spans="2:10" x14ac:dyDescent="0.25">
      <c r="B4894" s="15"/>
      <c r="C4894" s="19"/>
      <c r="D4894" s="34"/>
      <c r="E4894" s="30"/>
    </row>
    <row r="4895" spans="2:10" x14ac:dyDescent="0.25">
      <c r="B4895" s="15"/>
      <c r="C4895" s="19"/>
      <c r="D4895" s="34"/>
      <c r="E4895" s="30"/>
    </row>
    <row r="4896" spans="2:10" x14ac:dyDescent="0.25">
      <c r="B4896" s="15"/>
      <c r="C4896" s="19"/>
      <c r="D4896" s="34"/>
      <c r="E4896" s="30"/>
    </row>
    <row r="4897" spans="2:5" x14ac:dyDescent="0.25">
      <c r="B4897" s="15"/>
      <c r="C4897" s="19"/>
      <c r="D4897" s="34"/>
      <c r="E4897" s="30"/>
    </row>
    <row r="4898" spans="2:5" x14ac:dyDescent="0.25">
      <c r="B4898" s="15"/>
      <c r="C4898" s="19"/>
      <c r="D4898" s="34"/>
      <c r="E4898" s="30"/>
    </row>
    <row r="4899" spans="2:5" x14ac:dyDescent="0.25">
      <c r="B4899" s="15"/>
      <c r="C4899" s="19"/>
      <c r="D4899" s="34"/>
      <c r="E4899" s="30"/>
    </row>
    <row r="4901" spans="2:5" ht="15.75" thickBot="1" x14ac:dyDescent="0.3"/>
    <row r="4902" spans="2:5" ht="24" x14ac:dyDescent="0.25">
      <c r="B4902" s="61" t="s">
        <v>559</v>
      </c>
      <c r="C4902" s="62" t="s">
        <v>658</v>
      </c>
      <c r="D4902" s="62" t="s">
        <v>659</v>
      </c>
      <c r="E4902" s="63" t="s">
        <v>613</v>
      </c>
    </row>
    <row r="4903" spans="2:5" x14ac:dyDescent="0.25">
      <c r="B4903" s="35" t="s">
        <v>560</v>
      </c>
      <c r="C4903" s="39">
        <v>3827730.0738582979</v>
      </c>
      <c r="D4903" s="47">
        <v>0.59892047045409036</v>
      </c>
      <c r="E4903" s="36">
        <v>8.3999999999999995E-3</v>
      </c>
    </row>
    <row r="4904" spans="2:5" x14ac:dyDescent="0.25">
      <c r="B4904" s="35" t="s">
        <v>561</v>
      </c>
      <c r="C4904" s="39">
        <v>2495337.6414164938</v>
      </c>
      <c r="D4904" s="47">
        <v>0.39044257701079821</v>
      </c>
      <c r="E4904" s="36">
        <v>1.2699999999999999E-2</v>
      </c>
    </row>
    <row r="4905" spans="2:5" x14ac:dyDescent="0.25">
      <c r="B4905" s="35" t="s">
        <v>562</v>
      </c>
      <c r="C4905" s="39">
        <v>58257.290777410002</v>
      </c>
      <c r="D4905" s="47">
        <v>9.115450495864515E-3</v>
      </c>
      <c r="E4905" s="36">
        <v>0.1173</v>
      </c>
    </row>
    <row r="4906" spans="2:5" x14ac:dyDescent="0.25">
      <c r="B4906" s="35" t="s">
        <v>268</v>
      </c>
      <c r="C4906" s="39">
        <v>9723.9940866800007</v>
      </c>
      <c r="D4906" s="47">
        <v>1.521502039253455E-3</v>
      </c>
      <c r="E4906" s="36">
        <v>0.24479999999999999</v>
      </c>
    </row>
    <row r="4907" spans="2:5" ht="15.75" thickBot="1" x14ac:dyDescent="0.3">
      <c r="B4907" s="48" t="s">
        <v>17</v>
      </c>
      <c r="C4907" s="49">
        <v>6391048.9999999842</v>
      </c>
      <c r="D4907" s="50">
        <v>1</v>
      </c>
      <c r="E4907" s="51">
        <v>0</v>
      </c>
    </row>
    <row r="4908" spans="2:5" x14ac:dyDescent="0.25">
      <c r="B4908" s="15"/>
      <c r="C4908" s="19"/>
      <c r="D4908" s="34"/>
      <c r="E4908" s="30"/>
    </row>
    <row r="4909" spans="2:5" x14ac:dyDescent="0.25">
      <c r="B4909" s="15"/>
      <c r="C4909" s="19"/>
      <c r="D4909" s="34"/>
      <c r="E4909" s="30"/>
    </row>
    <row r="4910" spans="2:5" x14ac:dyDescent="0.25">
      <c r="B4910" s="15"/>
      <c r="C4910" s="19"/>
      <c r="D4910" s="34"/>
      <c r="E4910" s="30"/>
    </row>
    <row r="4911" spans="2:5" x14ac:dyDescent="0.25">
      <c r="B4911" s="15"/>
      <c r="C4911" s="19"/>
      <c r="D4911" s="34"/>
      <c r="E4911" s="30"/>
    </row>
    <row r="4912" spans="2:5" ht="15.75" thickBot="1" x14ac:dyDescent="0.3">
      <c r="B4912" s="15"/>
      <c r="C4912" s="19"/>
      <c r="D4912" s="34"/>
      <c r="E4912" s="30"/>
    </row>
    <row r="4913" spans="2:5" ht="24" x14ac:dyDescent="0.25">
      <c r="B4913" s="61" t="s">
        <v>701</v>
      </c>
      <c r="C4913" s="62" t="s">
        <v>658</v>
      </c>
      <c r="D4913" s="62" t="s">
        <v>659</v>
      </c>
      <c r="E4913" s="63" t="s">
        <v>613</v>
      </c>
    </row>
    <row r="4914" spans="2:5" x14ac:dyDescent="0.25">
      <c r="B4914" s="35" t="s">
        <v>703</v>
      </c>
      <c r="C4914" s="39">
        <v>38779.194133560006</v>
      </c>
      <c r="D4914" s="47">
        <f>C4914/$C$4919</f>
        <v>6.0677353801480947E-3</v>
      </c>
      <c r="E4914" s="36">
        <v>0.13039999999999999</v>
      </c>
    </row>
    <row r="4915" spans="2:5" x14ac:dyDescent="0.25">
      <c r="B4915" s="35" t="s">
        <v>737</v>
      </c>
      <c r="C4915" s="39">
        <v>388072.25457487692</v>
      </c>
      <c r="D4915" s="47">
        <f>C4915/$C$4919</f>
        <v>6.0721214087840335E-2</v>
      </c>
      <c r="E4915" s="36">
        <v>4.0599999999999997E-2</v>
      </c>
    </row>
    <row r="4916" spans="2:5" x14ac:dyDescent="0.25">
      <c r="B4916" s="35" t="s">
        <v>702</v>
      </c>
      <c r="C4916" s="39">
        <v>2053691.8812329457</v>
      </c>
      <c r="D4916" s="47">
        <f>C4916/$C$4919</f>
        <v>0.32133877885038131</v>
      </c>
      <c r="E4916" s="36">
        <v>1.5599999999999999E-2</v>
      </c>
    </row>
    <row r="4917" spans="2:5" x14ac:dyDescent="0.25">
      <c r="B4917" s="35" t="s">
        <v>5</v>
      </c>
      <c r="C4917" s="39">
        <v>3827730.0738582979</v>
      </c>
      <c r="D4917" s="47">
        <f>C4917/$C$4919</f>
        <v>0.59892047046710284</v>
      </c>
      <c r="E4917" s="36">
        <v>8.3999999999999995E-3</v>
      </c>
    </row>
    <row r="4918" spans="2:5" x14ac:dyDescent="0.25">
      <c r="B4918" s="35" t="s">
        <v>657</v>
      </c>
      <c r="C4918" s="39">
        <v>82775.596339191979</v>
      </c>
      <c r="D4918" s="47">
        <f>C4918/$C$4919</f>
        <v>1.2951801236259053E-2</v>
      </c>
      <c r="E4918" s="36">
        <v>9.7500000000000003E-2</v>
      </c>
    </row>
    <row r="4919" spans="2:5" ht="15.75" thickBot="1" x14ac:dyDescent="0.3">
      <c r="B4919" s="48" t="s">
        <v>17</v>
      </c>
      <c r="C4919" s="49">
        <v>6391048.9999999842</v>
      </c>
      <c r="D4919" s="50">
        <v>1</v>
      </c>
      <c r="E4919" s="51">
        <v>0</v>
      </c>
    </row>
    <row r="4920" spans="2:5" x14ac:dyDescent="0.25">
      <c r="B4920" s="15"/>
      <c r="C4920" s="19"/>
      <c r="D4920" s="34"/>
      <c r="E4920" s="30"/>
    </row>
    <row r="4921" spans="2:5" x14ac:dyDescent="0.25">
      <c r="B4921" s="15"/>
      <c r="C4921" s="19"/>
      <c r="D4921" s="34"/>
      <c r="E4921" s="30"/>
    </row>
    <row r="4922" spans="2:5" x14ac:dyDescent="0.25">
      <c r="B4922" s="15"/>
      <c r="C4922" s="19"/>
      <c r="D4922" s="34"/>
      <c r="E4922" s="30"/>
    </row>
    <row r="4923" spans="2:5" x14ac:dyDescent="0.25">
      <c r="B4923" s="15"/>
      <c r="C4923" s="19"/>
      <c r="D4923" s="34"/>
      <c r="E4923" s="30"/>
    </row>
    <row r="4924" spans="2:5" x14ac:dyDescent="0.25">
      <c r="B4924" s="15"/>
      <c r="C4924" s="19"/>
      <c r="D4924" s="34"/>
      <c r="E4924" s="30"/>
    </row>
    <row r="4925" spans="2:5" x14ac:dyDescent="0.25">
      <c r="B4925" s="15"/>
      <c r="C4925" s="19"/>
      <c r="D4925" s="34"/>
      <c r="E4925" s="30"/>
    </row>
    <row r="4926" spans="2:5" x14ac:dyDescent="0.25">
      <c r="B4926" s="15"/>
      <c r="C4926" s="19"/>
      <c r="D4926" s="34"/>
      <c r="E4926" s="30"/>
    </row>
    <row r="4927" spans="2:5" x14ac:dyDescent="0.25">
      <c r="B4927" s="15"/>
      <c r="C4927" s="19"/>
      <c r="D4927" s="34"/>
      <c r="E4927" s="30"/>
    </row>
    <row r="4928" spans="2:5" x14ac:dyDescent="0.25">
      <c r="B4928" s="15"/>
      <c r="C4928" s="19"/>
      <c r="D4928" s="34"/>
      <c r="E4928" s="30"/>
    </row>
    <row r="4929" spans="2:5" x14ac:dyDescent="0.25">
      <c r="B4929" s="15"/>
      <c r="C4929" s="19"/>
      <c r="D4929" s="34"/>
      <c r="E4929" s="30"/>
    </row>
    <row r="4930" spans="2:5" x14ac:dyDescent="0.25">
      <c r="B4930" s="15"/>
      <c r="C4930" s="19"/>
      <c r="D4930" s="34"/>
      <c r="E4930" s="30"/>
    </row>
    <row r="4931" spans="2:5" x14ac:dyDescent="0.25">
      <c r="B4931" s="15"/>
      <c r="C4931" s="19"/>
      <c r="D4931" s="34"/>
      <c r="E4931" s="30"/>
    </row>
    <row r="4932" spans="2:5" x14ac:dyDescent="0.25">
      <c r="B4932" s="15"/>
      <c r="C4932" s="19"/>
      <c r="D4932" s="34"/>
      <c r="E4932" s="30"/>
    </row>
    <row r="4933" spans="2:5" x14ac:dyDescent="0.25">
      <c r="B4933" s="15"/>
      <c r="C4933" s="19"/>
      <c r="D4933" s="34"/>
      <c r="E4933" s="30"/>
    </row>
    <row r="4935" spans="2:5" ht="15.75" thickBot="1" x14ac:dyDescent="0.3"/>
    <row r="4936" spans="2:5" ht="24" x14ac:dyDescent="0.25">
      <c r="B4936" s="61" t="s">
        <v>563</v>
      </c>
      <c r="C4936" s="62" t="s">
        <v>658</v>
      </c>
      <c r="D4936" s="62" t="s">
        <v>659</v>
      </c>
      <c r="E4936" s="63" t="s">
        <v>613</v>
      </c>
    </row>
    <row r="4937" spans="2:5" x14ac:dyDescent="0.25">
      <c r="B4937" s="35" t="s">
        <v>564</v>
      </c>
      <c r="C4937" s="39">
        <v>1147059.6423420769</v>
      </c>
      <c r="D4937" s="47">
        <v>0.17947908744200805</v>
      </c>
      <c r="E4937" s="36">
        <v>2.2499999999999999E-2</v>
      </c>
    </row>
    <row r="4938" spans="2:5" x14ac:dyDescent="0.25">
      <c r="B4938" s="35" t="s">
        <v>565</v>
      </c>
      <c r="C4938" s="39">
        <v>185975.87802615605</v>
      </c>
      <c r="D4938" s="47">
        <v>2.909942922079238E-2</v>
      </c>
      <c r="E4938" s="36">
        <v>6.2899999999999998E-2</v>
      </c>
    </row>
    <row r="4939" spans="2:5" x14ac:dyDescent="0.25">
      <c r="B4939" s="35" t="s">
        <v>566</v>
      </c>
      <c r="C4939" s="39">
        <v>748302.93888664537</v>
      </c>
      <c r="D4939" s="47">
        <v>0.11708609007228535</v>
      </c>
      <c r="E4939" s="36">
        <v>2.8199999999999999E-2</v>
      </c>
    </row>
    <row r="4940" spans="2:5" x14ac:dyDescent="0.25">
      <c r="B4940" s="35" t="s">
        <v>567</v>
      </c>
      <c r="C4940" s="39">
        <v>14378.1237475</v>
      </c>
      <c r="D4940" s="47">
        <v>2.2497282914256561E-3</v>
      </c>
      <c r="E4940" s="36">
        <v>0.22220000000000001</v>
      </c>
    </row>
    <row r="4941" spans="2:5" x14ac:dyDescent="0.25">
      <c r="B4941" s="35" t="s">
        <v>568</v>
      </c>
      <c r="C4941" s="39">
        <v>388191.76497378218</v>
      </c>
      <c r="D4941" s="47">
        <v>6.0739913739567483E-2</v>
      </c>
      <c r="E4941" s="36">
        <v>4.0599999999999997E-2</v>
      </c>
    </row>
    <row r="4942" spans="2:5" x14ac:dyDescent="0.25">
      <c r="B4942" s="35" t="s">
        <v>569</v>
      </c>
      <c r="C4942" s="39">
        <v>31166.342568539985</v>
      </c>
      <c r="D4942" s="47">
        <v>4.8765613544604217E-3</v>
      </c>
      <c r="E4942" s="36">
        <v>0.15110000000000001</v>
      </c>
    </row>
    <row r="4943" spans="2:5" x14ac:dyDescent="0.25">
      <c r="B4943" s="35" t="s">
        <v>1</v>
      </c>
      <c r="C4943" s="39">
        <v>48167.198698833003</v>
      </c>
      <c r="D4943" s="47">
        <v>7.5366655298350262E-3</v>
      </c>
      <c r="E4943" s="36">
        <v>0.1169</v>
      </c>
    </row>
    <row r="4944" spans="2:5" x14ac:dyDescent="0.25">
      <c r="B4944" s="35" t="s">
        <v>5</v>
      </c>
      <c r="C4944" s="39">
        <v>3827807.110895338</v>
      </c>
      <c r="D4944" s="47">
        <v>0.59893252434963062</v>
      </c>
      <c r="E4944" s="36">
        <v>8.3999999999999995E-3</v>
      </c>
    </row>
    <row r="4945" spans="2:5" ht="15.75" thickBot="1" x14ac:dyDescent="0.3">
      <c r="B4945" s="48" t="s">
        <v>17</v>
      </c>
      <c r="C4945" s="49">
        <v>6391048.9999999842</v>
      </c>
      <c r="D4945" s="50">
        <v>1</v>
      </c>
      <c r="E4945" s="51">
        <v>0</v>
      </c>
    </row>
    <row r="4946" spans="2:5" x14ac:dyDescent="0.25">
      <c r="B4946" s="15"/>
      <c r="C4946" s="19"/>
      <c r="D4946" s="18"/>
      <c r="E4946" s="30"/>
    </row>
    <row r="4947" spans="2:5" x14ac:dyDescent="0.25">
      <c r="B4947" s="15"/>
      <c r="C4947" s="19"/>
      <c r="D4947" s="18"/>
      <c r="E4947" s="30"/>
    </row>
    <row r="4948" spans="2:5" x14ac:dyDescent="0.25">
      <c r="B4948" s="15"/>
      <c r="C4948" s="19"/>
      <c r="D4948" s="18"/>
      <c r="E4948" s="30"/>
    </row>
    <row r="4949" spans="2:5" x14ac:dyDescent="0.25">
      <c r="B4949" s="15"/>
      <c r="C4949" s="19"/>
      <c r="D4949" s="18"/>
      <c r="E4949" s="30"/>
    </row>
    <row r="4950" spans="2:5" x14ac:dyDescent="0.25">
      <c r="B4950" s="15"/>
      <c r="C4950" s="19"/>
      <c r="D4950" s="18"/>
      <c r="E4950" s="30"/>
    </row>
    <row r="4951" spans="2:5" x14ac:dyDescent="0.25">
      <c r="B4951" s="15"/>
      <c r="C4951" s="19"/>
      <c r="D4951" s="18"/>
      <c r="E4951" s="30"/>
    </row>
    <row r="4952" spans="2:5" x14ac:dyDescent="0.25">
      <c r="B4952" s="15"/>
      <c r="C4952" s="19"/>
      <c r="D4952" s="18"/>
      <c r="E4952" s="30"/>
    </row>
    <row r="4953" spans="2:5" x14ac:dyDescent="0.25">
      <c r="B4953" s="15"/>
      <c r="C4953" s="19"/>
      <c r="D4953" s="18"/>
      <c r="E4953" s="30"/>
    </row>
    <row r="4955" spans="2:5" ht="15.75" thickBot="1" x14ac:dyDescent="0.3"/>
    <row r="4956" spans="2:5" ht="24" x14ac:dyDescent="0.25">
      <c r="B4956" s="61" t="s">
        <v>570</v>
      </c>
      <c r="C4956" s="62" t="s">
        <v>658</v>
      </c>
      <c r="D4956" s="62" t="s">
        <v>659</v>
      </c>
      <c r="E4956" s="63" t="s">
        <v>613</v>
      </c>
    </row>
    <row r="4957" spans="2:5" x14ac:dyDescent="0.25">
      <c r="B4957" s="35" t="s">
        <v>571</v>
      </c>
      <c r="C4957" s="39">
        <v>1778109.9019507847</v>
      </c>
      <c r="D4957" s="47">
        <v>0.27821878723072802</v>
      </c>
      <c r="E4957" s="36">
        <v>1.6E-2</v>
      </c>
    </row>
    <row r="4958" spans="2:5" x14ac:dyDescent="0.25">
      <c r="B4958" s="35" t="s">
        <v>572</v>
      </c>
      <c r="C4958" s="39">
        <v>2737184.6773085236</v>
      </c>
      <c r="D4958" s="47">
        <v>0.42828410128745076</v>
      </c>
      <c r="E4958" s="36">
        <v>1.09E-2</v>
      </c>
    </row>
    <row r="4959" spans="2:5" x14ac:dyDescent="0.25">
      <c r="B4959" s="35" t="s">
        <v>573</v>
      </c>
      <c r="C4959" s="39">
        <v>1168157.9349093759</v>
      </c>
      <c r="D4959" s="47">
        <v>0.1827803127286301</v>
      </c>
      <c r="E4959" s="36">
        <v>2.24E-2</v>
      </c>
    </row>
    <row r="4960" spans="2:5" x14ac:dyDescent="0.25">
      <c r="B4960" s="35" t="s">
        <v>574</v>
      </c>
      <c r="C4960" s="39">
        <v>139931.10637498912</v>
      </c>
      <c r="D4960" s="47">
        <v>2.1894857381307708E-2</v>
      </c>
      <c r="E4960" s="36">
        <v>7.5800000000000006E-2</v>
      </c>
    </row>
    <row r="4961" spans="2:5" x14ac:dyDescent="0.25">
      <c r="B4961" s="35" t="s">
        <v>575</v>
      </c>
      <c r="C4961" s="39">
        <v>292872.11364239646</v>
      </c>
      <c r="D4961" s="47">
        <v>4.5825358816061978E-2</v>
      </c>
      <c r="E4961" s="36">
        <v>4.7500000000000001E-2</v>
      </c>
    </row>
    <row r="4962" spans="2:5" x14ac:dyDescent="0.25">
      <c r="B4962" s="35" t="s">
        <v>576</v>
      </c>
      <c r="C4962" s="39">
        <v>221717.15324616642</v>
      </c>
      <c r="D4962" s="47">
        <v>3.4691824963530994E-2</v>
      </c>
      <c r="E4962" s="36">
        <v>4.7399999999999998E-2</v>
      </c>
    </row>
    <row r="4963" spans="2:5" x14ac:dyDescent="0.25">
      <c r="B4963" s="35" t="s">
        <v>1</v>
      </c>
      <c r="C4963" s="39">
        <v>53076.112706579974</v>
      </c>
      <c r="D4963" s="47">
        <v>8.3047575922867971E-3</v>
      </c>
      <c r="E4963" s="36">
        <v>0.1065</v>
      </c>
    </row>
    <row r="4964" spans="2:5" ht="15.75" thickBot="1" x14ac:dyDescent="0.3">
      <c r="B4964" s="48" t="s">
        <v>17</v>
      </c>
      <c r="C4964" s="49">
        <v>6391048.9999999842</v>
      </c>
      <c r="D4964" s="50">
        <v>1</v>
      </c>
      <c r="E4964" s="51">
        <v>0</v>
      </c>
    </row>
    <row r="4965" spans="2:5" x14ac:dyDescent="0.25">
      <c r="B4965" s="15"/>
      <c r="C4965" s="19"/>
      <c r="D4965" s="18"/>
      <c r="E4965" s="30"/>
    </row>
    <row r="4966" spans="2:5" x14ac:dyDescent="0.25">
      <c r="B4966" s="15"/>
      <c r="C4966" s="19"/>
      <c r="D4966" s="18"/>
      <c r="E4966" s="30"/>
    </row>
    <row r="4967" spans="2:5" x14ac:dyDescent="0.25">
      <c r="B4967" s="15"/>
      <c r="C4967" s="19"/>
      <c r="D4967" s="18"/>
      <c r="E4967" s="30"/>
    </row>
    <row r="4968" spans="2:5" x14ac:dyDescent="0.25">
      <c r="B4968" s="15"/>
      <c r="C4968" s="19"/>
      <c r="D4968" s="18"/>
      <c r="E4968" s="30"/>
    </row>
    <row r="4969" spans="2:5" x14ac:dyDescent="0.25">
      <c r="B4969" s="15"/>
      <c r="C4969" s="19"/>
      <c r="D4969" s="18"/>
      <c r="E4969" s="30"/>
    </row>
    <row r="4970" spans="2:5" x14ac:dyDescent="0.25">
      <c r="B4970" s="15"/>
      <c r="C4970" s="19"/>
      <c r="D4970" s="18"/>
      <c r="E4970" s="30"/>
    </row>
    <row r="4971" spans="2:5" x14ac:dyDescent="0.25">
      <c r="B4971" s="15"/>
      <c r="C4971" s="19"/>
      <c r="D4971" s="18"/>
      <c r="E4971" s="30"/>
    </row>
    <row r="4972" spans="2:5" x14ac:dyDescent="0.25">
      <c r="B4972" s="15"/>
      <c r="C4972" s="19"/>
      <c r="D4972" s="18"/>
      <c r="E4972" s="30"/>
    </row>
    <row r="4973" spans="2:5" x14ac:dyDescent="0.25">
      <c r="B4973" s="15"/>
      <c r="C4973" s="19"/>
      <c r="D4973" s="18"/>
      <c r="E4973" s="30"/>
    </row>
    <row r="4975" spans="2:5" ht="15.75" thickBot="1" x14ac:dyDescent="0.3"/>
    <row r="4976" spans="2:5" ht="24" x14ac:dyDescent="0.25">
      <c r="B4976" s="61" t="s">
        <v>577</v>
      </c>
      <c r="C4976" s="62" t="s">
        <v>658</v>
      </c>
      <c r="D4976" s="62" t="s">
        <v>659</v>
      </c>
      <c r="E4976" s="63" t="s">
        <v>613</v>
      </c>
    </row>
    <row r="4977" spans="2:5" x14ac:dyDescent="0.25">
      <c r="B4977" s="35" t="s">
        <v>108</v>
      </c>
      <c r="C4977" s="39">
        <v>4153678.0196471717</v>
      </c>
      <c r="D4977" s="47">
        <v>0.64992116623686302</v>
      </c>
      <c r="E4977" s="36">
        <v>6.1999999999999998E-3</v>
      </c>
    </row>
    <row r="4978" spans="2:5" x14ac:dyDescent="0.25">
      <c r="B4978" s="35" t="s">
        <v>109</v>
      </c>
      <c r="C4978" s="39">
        <v>2165486.873078478</v>
      </c>
      <c r="D4978" s="47">
        <v>0.33883121112534653</v>
      </c>
      <c r="E4978" s="36">
        <v>1.1900000000000001E-2</v>
      </c>
    </row>
    <row r="4979" spans="2:5" x14ac:dyDescent="0.25">
      <c r="B4979" s="35" t="s">
        <v>268</v>
      </c>
      <c r="C4979" s="39">
        <v>71884.107413219986</v>
      </c>
      <c r="D4979" s="47">
        <v>1.1247622637795197E-2</v>
      </c>
      <c r="E4979" s="36">
        <v>9.8799999999999999E-2</v>
      </c>
    </row>
    <row r="4980" spans="2:5" ht="15.75" thickBot="1" x14ac:dyDescent="0.3">
      <c r="B4980" s="48" t="s">
        <v>17</v>
      </c>
      <c r="C4980" s="49">
        <v>6391048.9999999842</v>
      </c>
      <c r="D4980" s="50">
        <v>1</v>
      </c>
      <c r="E4980" s="51">
        <v>0</v>
      </c>
    </row>
    <row r="4981" spans="2:5" x14ac:dyDescent="0.25">
      <c r="B4981" s="15"/>
      <c r="C4981" s="19"/>
      <c r="D4981" s="34"/>
      <c r="E4981" s="30"/>
    </row>
    <row r="4982" spans="2:5" x14ac:dyDescent="0.25">
      <c r="B4982" s="15"/>
      <c r="C4982" s="19"/>
      <c r="D4982" s="34"/>
      <c r="E4982" s="30"/>
    </row>
    <row r="4983" spans="2:5" x14ac:dyDescent="0.25">
      <c r="B4983" s="15"/>
      <c r="C4983" s="19"/>
      <c r="D4983" s="34"/>
      <c r="E4983" s="30"/>
    </row>
    <row r="4985" spans="2:5" ht="15.75" thickBot="1" x14ac:dyDescent="0.3"/>
    <row r="4986" spans="2:5" ht="24" x14ac:dyDescent="0.25">
      <c r="B4986" s="61" t="s">
        <v>704</v>
      </c>
      <c r="C4986" s="62" t="s">
        <v>658</v>
      </c>
      <c r="D4986" s="62" t="s">
        <v>659</v>
      </c>
      <c r="E4986" s="63" t="s">
        <v>613</v>
      </c>
    </row>
    <row r="4987" spans="2:5" x14ac:dyDescent="0.25">
      <c r="B4987" s="35" t="s">
        <v>705</v>
      </c>
      <c r="C4987" s="39">
        <v>44970.679980117013</v>
      </c>
      <c r="D4987" s="47">
        <f>C4987/$C$4992</f>
        <v>7.0365099657532159E-3</v>
      </c>
      <c r="E4987" s="36">
        <v>0.12570000000000001</v>
      </c>
    </row>
    <row r="4988" spans="2:5" x14ac:dyDescent="0.25">
      <c r="B4988" s="35" t="s">
        <v>706</v>
      </c>
      <c r="C4988" s="39">
        <v>1130647.9820636469</v>
      </c>
      <c r="D4988" s="47">
        <f t="shared" ref="D4988:D4991" si="7">C4988/$C$4992</f>
        <v>0.17691117405979045</v>
      </c>
      <c r="E4988" s="36">
        <v>2.24E-2</v>
      </c>
    </row>
    <row r="4989" spans="2:5" x14ac:dyDescent="0.25">
      <c r="B4989" s="35" t="s">
        <v>707</v>
      </c>
      <c r="C4989" s="39">
        <v>2869087.9441024894</v>
      </c>
      <c r="D4989" s="47">
        <f t="shared" si="7"/>
        <v>0.4489228519609999</v>
      </c>
      <c r="E4989" s="36">
        <v>1.1550000000000001E-2</v>
      </c>
    </row>
    <row r="4990" spans="2:5" x14ac:dyDescent="0.25">
      <c r="B4990" s="35" t="s">
        <v>5</v>
      </c>
      <c r="C4990" s="39">
        <v>2165486.873078478</v>
      </c>
      <c r="D4990" s="47">
        <f t="shared" si="7"/>
        <v>0.33883121113270814</v>
      </c>
      <c r="E4990" s="36">
        <v>1.1900000000000001E-2</v>
      </c>
    </row>
    <row r="4991" spans="2:5" x14ac:dyDescent="0.25">
      <c r="B4991" s="35" t="s">
        <v>657</v>
      </c>
      <c r="C4991" s="39">
        <v>180855.52091407287</v>
      </c>
      <c r="D4991" s="47">
        <f t="shared" si="7"/>
        <v>2.8298252902469269E-2</v>
      </c>
      <c r="E4991" s="36">
        <v>6.1400000000000003E-2</v>
      </c>
    </row>
    <row r="4992" spans="2:5" ht="15.75" thickBot="1" x14ac:dyDescent="0.3">
      <c r="B4992" s="48" t="s">
        <v>17</v>
      </c>
      <c r="C4992" s="49">
        <v>6391048.9999999842</v>
      </c>
      <c r="D4992" s="50">
        <v>1</v>
      </c>
      <c r="E4992" s="51">
        <v>0</v>
      </c>
    </row>
    <row r="4993" spans="2:5" x14ac:dyDescent="0.25">
      <c r="B4993" s="15"/>
      <c r="C4993" s="19"/>
      <c r="D4993" s="34"/>
      <c r="E4993" s="30"/>
    </row>
    <row r="4994" spans="2:5" x14ac:dyDescent="0.25">
      <c r="B4994" s="15"/>
      <c r="C4994" s="19"/>
      <c r="D4994" s="34"/>
      <c r="E4994" s="30"/>
    </row>
    <row r="4995" spans="2:5" x14ac:dyDescent="0.25">
      <c r="B4995" s="15"/>
      <c r="C4995" s="19"/>
      <c r="D4995" s="34"/>
      <c r="E4995" s="30"/>
    </row>
    <row r="4996" spans="2:5" x14ac:dyDescent="0.25">
      <c r="B4996" s="15"/>
      <c r="C4996" s="19"/>
      <c r="D4996" s="34"/>
      <c r="E4996" s="30"/>
    </row>
    <row r="4997" spans="2:5" x14ac:dyDescent="0.25">
      <c r="B4997" s="15"/>
      <c r="C4997" s="19"/>
      <c r="D4997" s="34"/>
      <c r="E4997" s="30"/>
    </row>
    <row r="4998" spans="2:5" x14ac:dyDescent="0.25">
      <c r="B4998" s="15"/>
      <c r="C4998" s="19"/>
      <c r="D4998" s="34"/>
      <c r="E4998" s="30"/>
    </row>
    <row r="5000" spans="2:5" ht="15.75" thickBot="1" x14ac:dyDescent="0.3"/>
    <row r="5001" spans="2:5" ht="24" x14ac:dyDescent="0.25">
      <c r="B5001" s="61" t="s">
        <v>578</v>
      </c>
      <c r="C5001" s="62" t="s">
        <v>658</v>
      </c>
      <c r="D5001" s="62" t="s">
        <v>659</v>
      </c>
      <c r="E5001" s="63" t="s">
        <v>613</v>
      </c>
    </row>
    <row r="5002" spans="2:5" x14ac:dyDescent="0.25">
      <c r="B5002" s="35" t="s">
        <v>108</v>
      </c>
      <c r="C5002" s="39">
        <v>117982.81920549316</v>
      </c>
      <c r="D5002" s="47">
        <v>1.8460634428390407E-2</v>
      </c>
      <c r="E5002" s="36">
        <v>8.1299999999999997E-2</v>
      </c>
    </row>
    <row r="5003" spans="2:5" x14ac:dyDescent="0.25">
      <c r="B5003" s="35" t="s">
        <v>109</v>
      </c>
      <c r="C5003" s="39">
        <v>6144615.273475077</v>
      </c>
      <c r="D5003" s="47">
        <v>0.96144080155567435</v>
      </c>
      <c r="E5003" s="36">
        <v>2.2000000000000001E-3</v>
      </c>
    </row>
    <row r="5004" spans="2:5" x14ac:dyDescent="0.25">
      <c r="B5004" s="35" t="s">
        <v>1</v>
      </c>
      <c r="C5004" s="39">
        <v>128450.90745828001</v>
      </c>
      <c r="D5004" s="47">
        <v>2.0098564015936904E-2</v>
      </c>
      <c r="E5004" s="36">
        <v>7.4399999999999994E-2</v>
      </c>
    </row>
    <row r="5005" spans="2:5" ht="15.75" thickBot="1" x14ac:dyDescent="0.3">
      <c r="B5005" s="48" t="s">
        <v>17</v>
      </c>
      <c r="C5005" s="49">
        <v>6391048.9999999842</v>
      </c>
      <c r="D5005" s="50">
        <v>1</v>
      </c>
      <c r="E5005" s="51">
        <v>0</v>
      </c>
    </row>
    <row r="5006" spans="2:5" x14ac:dyDescent="0.25">
      <c r="B5006" s="15"/>
      <c r="C5006" s="19"/>
      <c r="D5006" s="34"/>
      <c r="E5006" s="30"/>
    </row>
    <row r="5007" spans="2:5" x14ac:dyDescent="0.25">
      <c r="B5007" s="15"/>
      <c r="C5007" s="19"/>
      <c r="D5007" s="34"/>
      <c r="E5007" s="30"/>
    </row>
    <row r="5008" spans="2:5" x14ac:dyDescent="0.25">
      <c r="B5008" s="15"/>
      <c r="C5008" s="19"/>
      <c r="D5008" s="34"/>
      <c r="E5008" s="30"/>
    </row>
    <row r="5009" spans="2:5" x14ac:dyDescent="0.25">
      <c r="B5009" s="15"/>
      <c r="C5009" s="19"/>
      <c r="D5009" s="34"/>
      <c r="E5009" s="30"/>
    </row>
    <row r="5010" spans="2:5" x14ac:dyDescent="0.25">
      <c r="B5010" s="15"/>
      <c r="C5010" s="19"/>
      <c r="D5010" s="34"/>
      <c r="E5010" s="30"/>
    </row>
    <row r="5011" spans="2:5" x14ac:dyDescent="0.25">
      <c r="B5011" s="15"/>
      <c r="C5011" s="19"/>
      <c r="D5011" s="34"/>
      <c r="E5011" s="30"/>
    </row>
    <row r="5012" spans="2:5" x14ac:dyDescent="0.25">
      <c r="B5012" s="15"/>
      <c r="C5012" s="19"/>
      <c r="D5012" s="34"/>
      <c r="E5012" s="30"/>
    </row>
    <row r="5013" spans="2:5" x14ac:dyDescent="0.25">
      <c r="B5013" s="15"/>
      <c r="C5013" s="19"/>
      <c r="D5013" s="34"/>
      <c r="E5013" s="30"/>
    </row>
    <row r="5014" spans="2:5" x14ac:dyDescent="0.25">
      <c r="B5014" s="15"/>
      <c r="C5014" s="19"/>
      <c r="D5014" s="34"/>
      <c r="E5014" s="30"/>
    </row>
    <row r="5016" spans="2:5" ht="15.75" thickBot="1" x14ac:dyDescent="0.3"/>
    <row r="5017" spans="2:5" ht="24" x14ac:dyDescent="0.25">
      <c r="B5017" s="61" t="s">
        <v>579</v>
      </c>
      <c r="C5017" s="62" t="s">
        <v>658</v>
      </c>
      <c r="D5017" s="62" t="s">
        <v>659</v>
      </c>
      <c r="E5017" s="63" t="s">
        <v>613</v>
      </c>
    </row>
    <row r="5018" spans="2:5" x14ac:dyDescent="0.25">
      <c r="B5018" s="35" t="s">
        <v>580</v>
      </c>
      <c r="C5018" s="39">
        <v>3129873.1146997609</v>
      </c>
      <c r="D5018" s="47">
        <v>0.4897276041275489</v>
      </c>
      <c r="E5018" s="36">
        <v>9.7999999999999997E-3</v>
      </c>
    </row>
    <row r="5019" spans="2:5" x14ac:dyDescent="0.25">
      <c r="B5019" s="35" t="s">
        <v>569</v>
      </c>
      <c r="C5019" s="39">
        <v>790691.4983938518</v>
      </c>
      <c r="D5019" s="47">
        <v>0.1237185786522173</v>
      </c>
      <c r="E5019" s="36">
        <v>2.1700000000000001E-2</v>
      </c>
    </row>
    <row r="5020" spans="2:5" x14ac:dyDescent="0.25">
      <c r="B5020" s="35" t="s">
        <v>581</v>
      </c>
      <c r="C5020" s="39">
        <v>786146.08961361891</v>
      </c>
      <c r="D5020" s="47">
        <v>0.12300736382971568</v>
      </c>
      <c r="E5020" s="36">
        <v>2.7400000000000001E-2</v>
      </c>
    </row>
    <row r="5021" spans="2:5" x14ac:dyDescent="0.25">
      <c r="B5021" s="35" t="s">
        <v>582</v>
      </c>
      <c r="C5021" s="39">
        <v>1216838.3296780486</v>
      </c>
      <c r="D5021" s="47">
        <v>0.1903972774503237</v>
      </c>
      <c r="E5021" s="36">
        <v>1.8499999999999999E-2</v>
      </c>
    </row>
    <row r="5022" spans="2:5" x14ac:dyDescent="0.25">
      <c r="B5022" s="35" t="s">
        <v>583</v>
      </c>
      <c r="C5022" s="39">
        <v>244404.40924911495</v>
      </c>
      <c r="D5022" s="47">
        <v>3.8241673509905101E-2</v>
      </c>
      <c r="E5022" s="36">
        <v>5.3400000000000003E-2</v>
      </c>
    </row>
    <row r="5023" spans="2:5" x14ac:dyDescent="0.25">
      <c r="B5023" s="35" t="s">
        <v>424</v>
      </c>
      <c r="C5023" s="39">
        <v>169749.41501006816</v>
      </c>
      <c r="D5023" s="47">
        <v>2.656049343486187E-2</v>
      </c>
      <c r="E5023" s="36">
        <v>5.7700000000000001E-2</v>
      </c>
    </row>
    <row r="5024" spans="2:5" x14ac:dyDescent="0.25">
      <c r="B5024" s="35" t="s">
        <v>268</v>
      </c>
      <c r="C5024" s="39">
        <v>53346.143494359982</v>
      </c>
      <c r="D5024" s="47">
        <v>8.3470089954248653E-3</v>
      </c>
      <c r="E5024" s="36">
        <v>0.10349999999999999</v>
      </c>
    </row>
    <row r="5025" spans="2:5" ht="15.75" thickBot="1" x14ac:dyDescent="0.3">
      <c r="B5025" s="48" t="s">
        <v>17</v>
      </c>
      <c r="C5025" s="49">
        <v>6391048.9999999842</v>
      </c>
      <c r="D5025" s="50">
        <v>1</v>
      </c>
      <c r="E5025" s="51">
        <v>0</v>
      </c>
    </row>
    <row r="5026" spans="2:5" x14ac:dyDescent="0.25">
      <c r="B5026" s="15"/>
      <c r="C5026" s="19"/>
      <c r="D5026" s="34"/>
      <c r="E5026" s="30"/>
    </row>
    <row r="5027" spans="2:5" x14ac:dyDescent="0.25">
      <c r="B5027" s="15"/>
      <c r="C5027" s="19"/>
      <c r="D5027" s="34"/>
      <c r="E5027" s="30"/>
    </row>
    <row r="5028" spans="2:5" x14ac:dyDescent="0.25">
      <c r="B5028" s="15"/>
      <c r="C5028" s="19"/>
      <c r="D5028" s="34"/>
      <c r="E5028" s="30"/>
    </row>
    <row r="5029" spans="2:5" x14ac:dyDescent="0.25">
      <c r="B5029" s="15"/>
      <c r="C5029" s="19"/>
      <c r="D5029" s="34"/>
      <c r="E5029" s="30"/>
    </row>
    <row r="5030" spans="2:5" x14ac:dyDescent="0.25">
      <c r="B5030" s="15"/>
      <c r="C5030" s="19"/>
      <c r="D5030" s="34"/>
      <c r="E5030" s="30"/>
    </row>
    <row r="5031" spans="2:5" x14ac:dyDescent="0.25">
      <c r="B5031" s="15"/>
      <c r="C5031" s="19"/>
      <c r="D5031" s="34"/>
      <c r="E5031" s="30"/>
    </row>
    <row r="5032" spans="2:5" x14ac:dyDescent="0.25">
      <c r="B5032" s="15"/>
      <c r="C5032" s="19"/>
      <c r="D5032" s="34"/>
      <c r="E5032" s="30"/>
    </row>
    <row r="5033" spans="2:5" x14ac:dyDescent="0.25">
      <c r="B5033" s="15"/>
      <c r="C5033" s="19"/>
      <c r="D5033" s="34"/>
      <c r="E5033" s="30"/>
    </row>
    <row r="5034" spans="2:5" x14ac:dyDescent="0.25">
      <c r="B5034" s="15"/>
      <c r="C5034" s="19"/>
      <c r="D5034" s="34"/>
      <c r="E5034" s="30"/>
    </row>
    <row r="5036" spans="2:5" ht="15.75" thickBot="1" x14ac:dyDescent="0.3"/>
    <row r="5037" spans="2:5" ht="24" x14ac:dyDescent="0.25">
      <c r="B5037" s="61" t="s">
        <v>584</v>
      </c>
      <c r="C5037" s="62" t="s">
        <v>658</v>
      </c>
      <c r="D5037" s="62" t="s">
        <v>659</v>
      </c>
      <c r="E5037" s="63" t="s">
        <v>613</v>
      </c>
    </row>
    <row r="5038" spans="2:5" x14ac:dyDescent="0.25">
      <c r="B5038" s="35" t="s">
        <v>108</v>
      </c>
      <c r="C5038" s="39">
        <v>1374355.9283025912</v>
      </c>
      <c r="D5038" s="47">
        <v>0.21504387280910142</v>
      </c>
      <c r="E5038" s="36">
        <v>2.01E-2</v>
      </c>
    </row>
    <row r="5039" spans="2:5" x14ac:dyDescent="0.25">
      <c r="B5039" s="35" t="s">
        <v>109</v>
      </c>
      <c r="C5039" s="39">
        <v>2470630.3106182888</v>
      </c>
      <c r="D5039" s="47">
        <v>0.38657664971190436</v>
      </c>
      <c r="E5039" s="36">
        <v>1.3100000000000001E-2</v>
      </c>
    </row>
    <row r="5040" spans="2:5" x14ac:dyDescent="0.25">
      <c r="B5040" s="35" t="s">
        <v>1</v>
      </c>
      <c r="C5040" s="39">
        <v>136275.20479094004</v>
      </c>
      <c r="D5040" s="47">
        <v>2.1322822714702951E-2</v>
      </c>
      <c r="E5040" s="36">
        <v>7.0699999999999999E-2</v>
      </c>
    </row>
    <row r="5041" spans="2:5" x14ac:dyDescent="0.25">
      <c r="B5041" s="35" t="s">
        <v>5</v>
      </c>
      <c r="C5041" s="39">
        <v>2409787.5564269908</v>
      </c>
      <c r="D5041" s="47">
        <v>0.37705665476428679</v>
      </c>
      <c r="E5041" s="36">
        <v>1.2E-2</v>
      </c>
    </row>
    <row r="5042" spans="2:5" ht="15.75" thickBot="1" x14ac:dyDescent="0.3">
      <c r="B5042" s="48" t="s">
        <v>17</v>
      </c>
      <c r="C5042" s="49">
        <v>6391048.9999999842</v>
      </c>
      <c r="D5042" s="50">
        <v>1</v>
      </c>
      <c r="E5042" s="51">
        <v>0</v>
      </c>
    </row>
    <row r="5043" spans="2:5" x14ac:dyDescent="0.25">
      <c r="B5043" s="15"/>
      <c r="C5043" s="19"/>
      <c r="D5043" s="34"/>
      <c r="E5043" s="30"/>
    </row>
    <row r="5044" spans="2:5" x14ac:dyDescent="0.25">
      <c r="B5044" s="15"/>
      <c r="C5044" s="19"/>
      <c r="D5044" s="34"/>
      <c r="E5044" s="30"/>
    </row>
    <row r="5045" spans="2:5" x14ac:dyDescent="0.25">
      <c r="B5045" s="15"/>
      <c r="C5045" s="19"/>
      <c r="D5045" s="34"/>
      <c r="E5045" s="30"/>
    </row>
    <row r="5046" spans="2:5" x14ac:dyDescent="0.25">
      <c r="B5046" s="15"/>
      <c r="C5046" s="19"/>
      <c r="D5046" s="34"/>
      <c r="E5046" s="30"/>
    </row>
    <row r="5047" spans="2:5" x14ac:dyDescent="0.25">
      <c r="B5047" s="15"/>
      <c r="C5047" s="19"/>
      <c r="D5047" s="34"/>
      <c r="E5047" s="30"/>
    </row>
    <row r="5048" spans="2:5" x14ac:dyDescent="0.25">
      <c r="B5048" s="15"/>
      <c r="C5048" s="19"/>
      <c r="D5048" s="34"/>
      <c r="E5048" s="30"/>
    </row>
    <row r="5049" spans="2:5" x14ac:dyDescent="0.25">
      <c r="B5049" s="15"/>
      <c r="C5049" s="19"/>
      <c r="D5049" s="34"/>
      <c r="E5049" s="30"/>
    </row>
    <row r="5050" spans="2:5" x14ac:dyDescent="0.25">
      <c r="B5050" s="15"/>
      <c r="C5050" s="19"/>
      <c r="D5050" s="34"/>
      <c r="E5050" s="30"/>
    </row>
    <row r="5052" spans="2:5" ht="15.75" thickBot="1" x14ac:dyDescent="0.3"/>
    <row r="5053" spans="2:5" ht="24" x14ac:dyDescent="0.25">
      <c r="B5053" s="61" t="s">
        <v>585</v>
      </c>
      <c r="C5053" s="62" t="s">
        <v>658</v>
      </c>
      <c r="D5053" s="62" t="s">
        <v>659</v>
      </c>
      <c r="E5053" s="63" t="s">
        <v>613</v>
      </c>
    </row>
    <row r="5054" spans="2:5" x14ac:dyDescent="0.25">
      <c r="B5054" s="35" t="s">
        <v>108</v>
      </c>
      <c r="C5054" s="39">
        <v>1311720.131028716</v>
      </c>
      <c r="D5054" s="47">
        <v>0.20524332249685773</v>
      </c>
      <c r="E5054" s="36">
        <v>2.06E-2</v>
      </c>
    </row>
    <row r="5055" spans="2:5" x14ac:dyDescent="0.25">
      <c r="B5055" s="35" t="s">
        <v>109</v>
      </c>
      <c r="C5055" s="39">
        <v>2544622.0659030434</v>
      </c>
      <c r="D5055" s="47">
        <v>0.39815405355955863</v>
      </c>
      <c r="E5055" s="36">
        <v>1.2800000000000001E-2</v>
      </c>
    </row>
    <row r="5056" spans="2:5" x14ac:dyDescent="0.25">
      <c r="B5056" s="35" t="s">
        <v>1</v>
      </c>
      <c r="C5056" s="39">
        <v>124919.24678006009</v>
      </c>
      <c r="D5056" s="47">
        <v>1.9545969179292216E-2</v>
      </c>
      <c r="E5056" s="36">
        <v>7.5800000000000006E-2</v>
      </c>
    </row>
    <row r="5057" spans="2:5" x14ac:dyDescent="0.25">
      <c r="B5057" s="35" t="s">
        <v>5</v>
      </c>
      <c r="C5057" s="39">
        <v>2409787.5564269908</v>
      </c>
      <c r="D5057" s="47">
        <v>0.37705665476428679</v>
      </c>
      <c r="E5057" s="36">
        <v>1.2E-2</v>
      </c>
    </row>
    <row r="5058" spans="2:5" ht="15.75" thickBot="1" x14ac:dyDescent="0.3">
      <c r="B5058" s="48" t="s">
        <v>17</v>
      </c>
      <c r="C5058" s="49">
        <v>6391048.9999999842</v>
      </c>
      <c r="D5058" s="50">
        <v>1</v>
      </c>
      <c r="E5058" s="51">
        <v>0</v>
      </c>
    </row>
    <row r="5059" spans="2:5" x14ac:dyDescent="0.25">
      <c r="B5059" s="15"/>
      <c r="C5059" s="19"/>
      <c r="D5059" s="34"/>
      <c r="E5059" s="30"/>
    </row>
    <row r="5060" spans="2:5" x14ac:dyDescent="0.25">
      <c r="B5060" s="15"/>
      <c r="C5060" s="19"/>
      <c r="D5060" s="34"/>
      <c r="E5060" s="30"/>
    </row>
    <row r="5061" spans="2:5" x14ac:dyDescent="0.25">
      <c r="B5061" s="15"/>
      <c r="C5061" s="19"/>
      <c r="D5061" s="34"/>
      <c r="E5061" s="30"/>
    </row>
    <row r="5062" spans="2:5" x14ac:dyDescent="0.25">
      <c r="B5062" s="15"/>
      <c r="C5062" s="19"/>
      <c r="D5062" s="34"/>
      <c r="E5062" s="30"/>
    </row>
    <row r="5063" spans="2:5" x14ac:dyDescent="0.25">
      <c r="B5063" s="15"/>
      <c r="C5063" s="19"/>
      <c r="D5063" s="34"/>
      <c r="E5063" s="30"/>
    </row>
    <row r="5064" spans="2:5" x14ac:dyDescent="0.25">
      <c r="B5064" s="15"/>
      <c r="C5064" s="19"/>
      <c r="D5064" s="34"/>
      <c r="E5064" s="30"/>
    </row>
    <row r="5065" spans="2:5" x14ac:dyDescent="0.25">
      <c r="B5065" s="15"/>
      <c r="C5065" s="19"/>
      <c r="D5065" s="34"/>
      <c r="E5065" s="30"/>
    </row>
    <row r="5066" spans="2:5" x14ac:dyDescent="0.25">
      <c r="B5066" s="15"/>
      <c r="C5066" s="19"/>
      <c r="D5066" s="34"/>
      <c r="E5066" s="30"/>
    </row>
    <row r="5068" spans="2:5" ht="15.75" thickBot="1" x14ac:dyDescent="0.3"/>
    <row r="5069" spans="2:5" ht="24" x14ac:dyDescent="0.25">
      <c r="B5069" s="61" t="s">
        <v>586</v>
      </c>
      <c r="C5069" s="62" t="s">
        <v>658</v>
      </c>
      <c r="D5069" s="62" t="s">
        <v>659</v>
      </c>
      <c r="E5069" s="63" t="s">
        <v>613</v>
      </c>
    </row>
    <row r="5070" spans="2:5" x14ac:dyDescent="0.25">
      <c r="B5070" s="35" t="s">
        <v>588</v>
      </c>
      <c r="C5070" s="39">
        <v>426539.61718847696</v>
      </c>
      <c r="D5070" s="47">
        <v>6.6740157551477192E-2</v>
      </c>
      <c r="E5070" s="36">
        <v>3.6600000000000001E-2</v>
      </c>
    </row>
    <row r="5071" spans="2:5" x14ac:dyDescent="0.25">
      <c r="B5071" s="35" t="s">
        <v>589</v>
      </c>
      <c r="C5071" s="39">
        <v>524477.1812332581</v>
      </c>
      <c r="D5071" s="47">
        <v>8.2064334230869507E-2</v>
      </c>
      <c r="E5071" s="36">
        <v>3.3799999999999997E-2</v>
      </c>
    </row>
    <row r="5072" spans="2:5" x14ac:dyDescent="0.25">
      <c r="B5072" s="35" t="s">
        <v>590</v>
      </c>
      <c r="C5072" s="39">
        <v>1179613.5309986493</v>
      </c>
      <c r="D5072" s="47">
        <v>0.18457275651822155</v>
      </c>
      <c r="E5072" s="36">
        <v>1.9699999999999999E-2</v>
      </c>
    </row>
    <row r="5073" spans="2:5" x14ac:dyDescent="0.25">
      <c r="B5073" s="35" t="s">
        <v>591</v>
      </c>
      <c r="C5073" s="39">
        <v>1599642.7566480408</v>
      </c>
      <c r="D5073" s="47">
        <v>0.25029424068150474</v>
      </c>
      <c r="E5073" s="36">
        <v>1.84E-2</v>
      </c>
    </row>
    <row r="5074" spans="2:5" x14ac:dyDescent="0.25">
      <c r="B5074" s="35" t="s">
        <v>592</v>
      </c>
      <c r="C5074" s="39">
        <v>219012.34065995077</v>
      </c>
      <c r="D5074" s="47">
        <v>3.4268606085666523E-2</v>
      </c>
      <c r="E5074" s="36">
        <v>5.62E-2</v>
      </c>
    </row>
    <row r="5075" spans="2:5" x14ac:dyDescent="0.25">
      <c r="B5075" s="35" t="s">
        <v>593</v>
      </c>
      <c r="C5075" s="39">
        <v>959901.0382212504</v>
      </c>
      <c r="D5075" s="47">
        <v>0.15019459844548172</v>
      </c>
      <c r="E5075" s="36">
        <v>2.5600000000000001E-2</v>
      </c>
    </row>
    <row r="5076" spans="2:5" x14ac:dyDescent="0.25">
      <c r="B5076" s="35" t="s">
        <v>594</v>
      </c>
      <c r="C5076" s="39">
        <v>392364.25878274132</v>
      </c>
      <c r="D5076" s="47">
        <v>6.1392778990462686E-2</v>
      </c>
      <c r="E5076" s="36">
        <v>4.0599999999999997E-2</v>
      </c>
    </row>
    <row r="5077" spans="2:5" x14ac:dyDescent="0.25">
      <c r="B5077" s="35" t="s">
        <v>595</v>
      </c>
      <c r="C5077" s="39">
        <v>697667.16850596049</v>
      </c>
      <c r="D5077" s="47">
        <v>0.10916317000398594</v>
      </c>
      <c r="E5077" s="36">
        <v>2.9499999999999998E-2</v>
      </c>
    </row>
    <row r="5078" spans="2:5" x14ac:dyDescent="0.25">
      <c r="B5078" s="35" t="s">
        <v>596</v>
      </c>
      <c r="C5078" s="39">
        <v>201972.62371017018</v>
      </c>
      <c r="D5078" s="47">
        <v>3.1602421403087742E-2</v>
      </c>
      <c r="E5078" s="36">
        <v>5.8599999999999999E-2</v>
      </c>
    </row>
    <row r="5079" spans="2:5" x14ac:dyDescent="0.25">
      <c r="B5079" s="35" t="s">
        <v>597</v>
      </c>
      <c r="C5079" s="39">
        <v>12507.288435959999</v>
      </c>
      <c r="D5079" s="47">
        <v>1.9570008672579868E-3</v>
      </c>
      <c r="E5079" s="36">
        <v>0.2152</v>
      </c>
    </row>
    <row r="5080" spans="2:5" x14ac:dyDescent="0.25">
      <c r="B5080" s="35" t="s">
        <v>598</v>
      </c>
      <c r="C5080" s="39">
        <v>101521.39693889003</v>
      </c>
      <c r="D5080" s="47">
        <v>1.5884934841946068E-2</v>
      </c>
      <c r="E5080" s="36">
        <v>8.2000000000000003E-2</v>
      </c>
    </row>
    <row r="5081" spans="2:5" x14ac:dyDescent="0.25">
      <c r="B5081" s="35" t="s">
        <v>1</v>
      </c>
      <c r="C5081" s="39">
        <v>25924.536025959995</v>
      </c>
      <c r="D5081" s="47">
        <v>4.0563819844593287E-3</v>
      </c>
      <c r="E5081" s="36">
        <v>0.15579999999999999</v>
      </c>
    </row>
    <row r="5082" spans="2:5" x14ac:dyDescent="0.25">
      <c r="B5082" s="35" t="s">
        <v>587</v>
      </c>
      <c r="C5082" s="39">
        <v>49905.26278947098</v>
      </c>
      <c r="D5082" s="47">
        <v>7.8086183955696211E-3</v>
      </c>
      <c r="E5082" s="36">
        <v>0.1174</v>
      </c>
    </row>
    <row r="5083" spans="2:5" ht="15.75" thickBot="1" x14ac:dyDescent="0.3">
      <c r="B5083" s="48" t="s">
        <v>17</v>
      </c>
      <c r="C5083" s="49">
        <v>6391048.9999999842</v>
      </c>
      <c r="D5083" s="50">
        <v>1</v>
      </c>
      <c r="E5083" s="51">
        <v>0</v>
      </c>
    </row>
    <row r="5084" spans="2:5" x14ac:dyDescent="0.25">
      <c r="B5084" s="15"/>
      <c r="C5084" s="19"/>
      <c r="D5084" s="34"/>
      <c r="E5084" s="30"/>
    </row>
    <row r="5085" spans="2:5" x14ac:dyDescent="0.25">
      <c r="B5085" s="15"/>
      <c r="C5085" s="19"/>
      <c r="D5085" s="34"/>
      <c r="E5085" s="30"/>
    </row>
    <row r="5086" spans="2:5" x14ac:dyDescent="0.25">
      <c r="B5086" s="15"/>
      <c r="C5086" s="19"/>
      <c r="D5086" s="34"/>
      <c r="E5086" s="30"/>
    </row>
    <row r="5087" spans="2:5" x14ac:dyDescent="0.25">
      <c r="B5087" s="15"/>
      <c r="C5087" s="19"/>
      <c r="D5087" s="34"/>
      <c r="E5087" s="30"/>
    </row>
    <row r="5088" spans="2:5" x14ac:dyDescent="0.25">
      <c r="B5088" s="15"/>
      <c r="C5088" s="19"/>
      <c r="D5088" s="34"/>
      <c r="E5088" s="30"/>
    </row>
    <row r="5089" spans="2:5" x14ac:dyDescent="0.25">
      <c r="B5089" s="15"/>
      <c r="C5089" s="19"/>
      <c r="D5089" s="34"/>
      <c r="E5089" s="30"/>
    </row>
    <row r="5090" spans="2:5" x14ac:dyDescent="0.25">
      <c r="B5090" s="15"/>
      <c r="C5090" s="19"/>
      <c r="D5090" s="34"/>
      <c r="E5090" s="30"/>
    </row>
    <row r="5091" spans="2:5" x14ac:dyDescent="0.25">
      <c r="B5091" s="15"/>
      <c r="C5091" s="19"/>
      <c r="D5091" s="34"/>
      <c r="E5091" s="30"/>
    </row>
    <row r="5092" spans="2:5" x14ac:dyDescent="0.25">
      <c r="B5092" s="15"/>
      <c r="C5092" s="19"/>
      <c r="D5092" s="34"/>
      <c r="E5092" s="30"/>
    </row>
    <row r="5094" spans="2:5" ht="15.75" thickBot="1" x14ac:dyDescent="0.3"/>
    <row r="5095" spans="2:5" ht="24" x14ac:dyDescent="0.25">
      <c r="B5095" s="61" t="s">
        <v>599</v>
      </c>
      <c r="C5095" s="62" t="s">
        <v>658</v>
      </c>
      <c r="D5095" s="62" t="s">
        <v>659</v>
      </c>
      <c r="E5095" s="63" t="s">
        <v>613</v>
      </c>
    </row>
    <row r="5096" spans="2:5" x14ac:dyDescent="0.25">
      <c r="B5096" s="35" t="s">
        <v>602</v>
      </c>
      <c r="C5096" s="39">
        <v>2702152.2130440585</v>
      </c>
      <c r="D5096" s="47">
        <v>0.42280261237010647</v>
      </c>
      <c r="E5096" s="36">
        <v>1.24E-2</v>
      </c>
    </row>
    <row r="5097" spans="2:5" x14ac:dyDescent="0.25">
      <c r="B5097" s="35" t="s">
        <v>601</v>
      </c>
      <c r="C5097" s="39">
        <v>1421259.895241125</v>
      </c>
      <c r="D5097" s="47">
        <v>0.2223828819353833</v>
      </c>
      <c r="E5097" s="36">
        <v>1.9599999999999999E-2</v>
      </c>
    </row>
    <row r="5098" spans="2:5" x14ac:dyDescent="0.25">
      <c r="B5098" s="35" t="s">
        <v>603</v>
      </c>
      <c r="C5098" s="39">
        <v>1206706.3340800265</v>
      </c>
      <c r="D5098" s="47">
        <v>0.1888119358893684</v>
      </c>
      <c r="E5098" s="36">
        <v>2.1600000000000001E-2</v>
      </c>
    </row>
    <row r="5099" spans="2:5" x14ac:dyDescent="0.25">
      <c r="B5099" s="35" t="s">
        <v>600</v>
      </c>
      <c r="C5099" s="39">
        <v>737407.52331751643</v>
      </c>
      <c r="D5099" s="47">
        <v>0.11538129707681742</v>
      </c>
      <c r="E5099" s="36">
        <v>2.8899999999999999E-2</v>
      </c>
    </row>
    <row r="5100" spans="2:5" x14ac:dyDescent="0.25">
      <c r="B5100" s="35" t="s">
        <v>604</v>
      </c>
      <c r="C5100" s="39">
        <v>201635.03111693016</v>
      </c>
      <c r="D5100" s="47">
        <v>3.154959868286878E-2</v>
      </c>
      <c r="E5100" s="36">
        <v>5.8000000000000003E-2</v>
      </c>
    </row>
    <row r="5101" spans="2:5" x14ac:dyDescent="0.25">
      <c r="B5101" s="35" t="s">
        <v>268</v>
      </c>
      <c r="C5101" s="39">
        <v>121888.00333914398</v>
      </c>
      <c r="D5101" s="47">
        <v>1.9071674045449516E-2</v>
      </c>
      <c r="E5101" s="36">
        <v>7.5300000000000006E-2</v>
      </c>
    </row>
    <row r="5102" spans="2:5" ht="15.75" thickBot="1" x14ac:dyDescent="0.3">
      <c r="B5102" s="48" t="s">
        <v>17</v>
      </c>
      <c r="C5102" s="49">
        <v>6391048.9999999842</v>
      </c>
      <c r="D5102" s="50">
        <v>1</v>
      </c>
      <c r="E5102" s="51">
        <v>0</v>
      </c>
    </row>
    <row r="5103" spans="2:5" x14ac:dyDescent="0.25">
      <c r="B5103" s="15"/>
      <c r="C5103" s="19"/>
      <c r="D5103" s="34"/>
      <c r="E5103" s="30"/>
    </row>
    <row r="5104" spans="2:5" x14ac:dyDescent="0.25">
      <c r="B5104" s="15"/>
      <c r="C5104" s="19"/>
      <c r="D5104" s="34"/>
      <c r="E5104" s="30"/>
    </row>
    <row r="5105" spans="2:5" x14ac:dyDescent="0.25">
      <c r="B5105" s="15"/>
      <c r="C5105" s="19"/>
      <c r="D5105" s="34"/>
      <c r="E5105" s="30"/>
    </row>
    <row r="5106" spans="2:5" x14ac:dyDescent="0.25">
      <c r="B5106" s="15"/>
      <c r="C5106" s="19"/>
      <c r="D5106" s="34"/>
      <c r="E5106" s="30"/>
    </row>
    <row r="5107" spans="2:5" ht="15.75" thickBot="1" x14ac:dyDescent="0.3">
      <c r="B5107" s="15"/>
      <c r="C5107" s="19"/>
      <c r="D5107" s="34"/>
      <c r="E5107" s="30"/>
    </row>
    <row r="5108" spans="2:5" ht="24" x14ac:dyDescent="0.25">
      <c r="B5108" s="61" t="s">
        <v>708</v>
      </c>
      <c r="C5108" s="62" t="s">
        <v>658</v>
      </c>
      <c r="D5108" s="62" t="s">
        <v>659</v>
      </c>
      <c r="E5108" s="63" t="s">
        <v>613</v>
      </c>
    </row>
    <row r="5109" spans="2:5" x14ac:dyDescent="0.25">
      <c r="B5109" s="35" t="s">
        <v>709</v>
      </c>
      <c r="C5109" s="39">
        <v>62543.024942190001</v>
      </c>
      <c r="D5109" s="47">
        <v>9.7860343334609558E-3</v>
      </c>
      <c r="E5109" s="36">
        <v>0.1172</v>
      </c>
    </row>
    <row r="5110" spans="2:5" x14ac:dyDescent="0.25">
      <c r="B5110" s="35" t="s">
        <v>710</v>
      </c>
      <c r="C5110" s="39">
        <v>33172.689161987997</v>
      </c>
      <c r="D5110" s="47">
        <v>5.1904920712182549E-3</v>
      </c>
      <c r="E5110" s="36">
        <v>0.1739</v>
      </c>
    </row>
    <row r="5111" spans="2:5" x14ac:dyDescent="0.25">
      <c r="B5111" s="35" t="s">
        <v>711</v>
      </c>
      <c r="C5111" s="39">
        <v>10773.665273549999</v>
      </c>
      <c r="D5111" s="47">
        <v>1.6857428683954624E-3</v>
      </c>
      <c r="E5111" s="36">
        <v>0.252</v>
      </c>
    </row>
    <row r="5112" spans="2:5" x14ac:dyDescent="0.25">
      <c r="B5112" s="35" t="s">
        <v>712</v>
      </c>
      <c r="C5112" s="39">
        <v>9442.5879915400001</v>
      </c>
      <c r="D5112" s="47">
        <v>1.4774707550098377E-3</v>
      </c>
      <c r="E5112" s="36">
        <v>0.2586</v>
      </c>
    </row>
    <row r="5113" spans="2:5" x14ac:dyDescent="0.25">
      <c r="B5113" s="35" t="s">
        <v>713</v>
      </c>
      <c r="C5113" s="39">
        <v>149803.62264661002</v>
      </c>
      <c r="D5113" s="47">
        <v>2.3439598514008522E-2</v>
      </c>
      <c r="E5113" s="36">
        <v>7.0999999999999994E-2</v>
      </c>
    </row>
    <row r="5114" spans="2:5" x14ac:dyDescent="0.25">
      <c r="B5114" s="35" t="s">
        <v>714</v>
      </c>
      <c r="C5114" s="39">
        <v>52184.591572110017</v>
      </c>
      <c r="D5114" s="47">
        <v>8.1652623178098543E-3</v>
      </c>
      <c r="E5114" s="36">
        <v>0.11459999999999999</v>
      </c>
    </row>
    <row r="5115" spans="2:5" x14ac:dyDescent="0.25">
      <c r="B5115" s="35" t="s">
        <v>715</v>
      </c>
      <c r="C5115" s="39">
        <v>87232.535015521033</v>
      </c>
      <c r="D5115" s="47">
        <v>1.3649173244271165E-2</v>
      </c>
      <c r="E5115" s="36">
        <v>8.72E-2</v>
      </c>
    </row>
    <row r="5116" spans="2:5" x14ac:dyDescent="0.25">
      <c r="B5116" s="35" t="s">
        <v>716</v>
      </c>
      <c r="C5116" s="39">
        <v>1689.9886393999998</v>
      </c>
      <c r="D5116" s="47">
        <v>2.6443055582319684E-4</v>
      </c>
      <c r="E5116" s="36">
        <v>0.40029999999999999</v>
      </c>
    </row>
    <row r="5117" spans="2:5" x14ac:dyDescent="0.25">
      <c r="B5117" s="35" t="s">
        <v>657</v>
      </c>
      <c r="C5117" s="39">
        <v>171881.41023622709</v>
      </c>
      <c r="D5117" s="47">
        <v>2.6894084246966831E-2</v>
      </c>
      <c r="E5117" s="36">
        <v>6.5799999999999997E-2</v>
      </c>
    </row>
    <row r="5118" spans="2:5" x14ac:dyDescent="0.25">
      <c r="B5118" s="35" t="s">
        <v>253</v>
      </c>
      <c r="C5118" s="39">
        <v>5812324.8846597075</v>
      </c>
      <c r="D5118" s="47">
        <v>0.90944771109303657</v>
      </c>
      <c r="E5118" s="36">
        <v>3.3999999999999998E-3</v>
      </c>
    </row>
    <row r="5119" spans="2:5" ht="15.75" thickBot="1" x14ac:dyDescent="0.3">
      <c r="B5119" s="48" t="s">
        <v>17</v>
      </c>
      <c r="C5119" s="49">
        <v>6391048.9999999842</v>
      </c>
      <c r="D5119" s="50">
        <v>1</v>
      </c>
      <c r="E5119" s="51">
        <v>0</v>
      </c>
    </row>
    <row r="5120" spans="2:5" x14ac:dyDescent="0.25">
      <c r="B5120" s="15"/>
      <c r="C5120" s="19"/>
      <c r="D5120" s="34"/>
      <c r="E5120" s="30"/>
    </row>
    <row r="5121" spans="2:5" x14ac:dyDescent="0.25">
      <c r="B5121" s="15"/>
      <c r="C5121" s="19"/>
      <c r="D5121" s="34"/>
      <c r="E5121" s="30"/>
    </row>
    <row r="5122" spans="2:5" x14ac:dyDescent="0.25">
      <c r="B5122" s="15"/>
      <c r="C5122" s="19"/>
      <c r="D5122" s="34"/>
      <c r="E5122" s="30"/>
    </row>
    <row r="5123" spans="2:5" x14ac:dyDescent="0.25">
      <c r="B5123" s="15"/>
      <c r="C5123" s="19"/>
      <c r="D5123" s="34"/>
      <c r="E5123" s="30"/>
    </row>
    <row r="5124" spans="2:5" x14ac:dyDescent="0.25">
      <c r="B5124" s="15"/>
      <c r="C5124" s="19"/>
      <c r="D5124" s="34"/>
      <c r="E5124" s="30"/>
    </row>
    <row r="5125" spans="2:5" x14ac:dyDescent="0.25">
      <c r="B5125" s="15"/>
      <c r="C5125" s="19"/>
      <c r="D5125" s="34"/>
      <c r="E5125" s="30"/>
    </row>
    <row r="5126" spans="2:5" x14ac:dyDescent="0.25">
      <c r="B5126" s="15"/>
      <c r="C5126" s="19"/>
      <c r="D5126" s="34"/>
      <c r="E5126" s="30"/>
    </row>
    <row r="5127" spans="2:5" ht="15.75" thickBot="1" x14ac:dyDescent="0.3">
      <c r="B5127" s="15"/>
      <c r="C5127" s="19"/>
      <c r="D5127" s="34"/>
      <c r="E5127" s="30"/>
    </row>
    <row r="5128" spans="2:5" ht="24" x14ac:dyDescent="0.25">
      <c r="B5128" s="61" t="s">
        <v>717</v>
      </c>
      <c r="C5128" s="62" t="s">
        <v>658</v>
      </c>
      <c r="D5128" s="62" t="s">
        <v>659</v>
      </c>
      <c r="E5128" s="63" t="s">
        <v>613</v>
      </c>
    </row>
    <row r="5129" spans="2:5" x14ac:dyDescent="0.25">
      <c r="B5129" s="35"/>
      <c r="C5129" s="39"/>
      <c r="D5129" s="47"/>
      <c r="E5129" s="36"/>
    </row>
    <row r="5130" spans="2:5" x14ac:dyDescent="0.25">
      <c r="B5130" s="35"/>
      <c r="C5130" s="39"/>
      <c r="D5130" s="47"/>
      <c r="E5130" s="36"/>
    </row>
    <row r="5131" spans="2:5" x14ac:dyDescent="0.25">
      <c r="B5131" s="35"/>
      <c r="C5131" s="39"/>
      <c r="D5131" s="47"/>
      <c r="E5131" s="36"/>
    </row>
    <row r="5132" spans="2:5" x14ac:dyDescent="0.25">
      <c r="B5132" s="35"/>
      <c r="C5132" s="39"/>
      <c r="D5132" s="47"/>
      <c r="E5132" s="36"/>
    </row>
    <row r="5133" spans="2:5" x14ac:dyDescent="0.25">
      <c r="B5133" s="35"/>
      <c r="C5133" s="39"/>
      <c r="D5133" s="47"/>
      <c r="E5133" s="36"/>
    </row>
    <row r="5134" spans="2:5" x14ac:dyDescent="0.25">
      <c r="B5134" s="35"/>
      <c r="C5134" s="39"/>
      <c r="D5134" s="47"/>
      <c r="E5134" s="36"/>
    </row>
    <row r="5135" spans="2:5" x14ac:dyDescent="0.25">
      <c r="B5135" s="35"/>
      <c r="C5135" s="39"/>
      <c r="D5135" s="47"/>
      <c r="E5135" s="36"/>
    </row>
    <row r="5136" spans="2:5" x14ac:dyDescent="0.25">
      <c r="B5136" s="35"/>
      <c r="C5136" s="39"/>
      <c r="D5136" s="47"/>
      <c r="E5136" s="36"/>
    </row>
    <row r="5137" spans="2:5" x14ac:dyDescent="0.25">
      <c r="B5137" s="35"/>
      <c r="C5137" s="39"/>
      <c r="D5137" s="47"/>
      <c r="E5137" s="36"/>
    </row>
    <row r="5138" spans="2:5" x14ac:dyDescent="0.25">
      <c r="B5138" s="35"/>
      <c r="C5138" s="39"/>
      <c r="D5138" s="47"/>
      <c r="E5138" s="36"/>
    </row>
    <row r="5139" spans="2:5" ht="15.75" thickBot="1" x14ac:dyDescent="0.3">
      <c r="B5139" s="48" t="s">
        <v>17</v>
      </c>
      <c r="C5139" s="49">
        <v>6391048.9999999842</v>
      </c>
      <c r="D5139" s="50">
        <v>1</v>
      </c>
      <c r="E5139" s="51">
        <v>0</v>
      </c>
    </row>
    <row r="5140" spans="2:5" x14ac:dyDescent="0.25">
      <c r="B5140" s="15"/>
      <c r="C5140" s="19"/>
      <c r="D5140" s="34"/>
      <c r="E5140" s="30"/>
    </row>
    <row r="5141" spans="2:5" x14ac:dyDescent="0.25">
      <c r="B5141" s="15"/>
      <c r="C5141" s="19"/>
      <c r="D5141" s="34"/>
      <c r="E5141" s="30"/>
    </row>
    <row r="5142" spans="2:5" x14ac:dyDescent="0.25">
      <c r="B5142" s="15"/>
      <c r="C5142" s="19"/>
      <c r="D5142" s="34"/>
      <c r="E5142" s="30"/>
    </row>
    <row r="5143" spans="2:5" x14ac:dyDescent="0.25">
      <c r="B5143" s="15"/>
      <c r="C5143" s="19"/>
      <c r="D5143" s="34"/>
      <c r="E5143" s="30"/>
    </row>
    <row r="5144" spans="2:5" x14ac:dyDescent="0.25">
      <c r="B5144" s="15"/>
      <c r="C5144" s="19"/>
      <c r="D5144" s="34"/>
      <c r="E5144" s="30"/>
    </row>
    <row r="5145" spans="2:5" x14ac:dyDescent="0.25">
      <c r="B5145" s="15"/>
      <c r="C5145" s="19"/>
      <c r="D5145" s="34"/>
      <c r="E5145" s="30"/>
    </row>
    <row r="5146" spans="2:5" x14ac:dyDescent="0.25">
      <c r="B5146" s="15"/>
      <c r="C5146" s="19"/>
      <c r="D5146" s="34"/>
      <c r="E5146" s="30"/>
    </row>
    <row r="5147" spans="2:5" x14ac:dyDescent="0.25">
      <c r="B5147" s="15"/>
      <c r="C5147" s="19"/>
      <c r="D5147" s="34"/>
      <c r="E5147" s="30"/>
    </row>
    <row r="5148" spans="2:5" x14ac:dyDescent="0.25">
      <c r="B5148" s="15"/>
      <c r="C5148" s="19"/>
      <c r="D5148" s="34"/>
      <c r="E5148" s="30"/>
    </row>
    <row r="5149" spans="2:5" x14ac:dyDescent="0.25">
      <c r="B5149" s="15"/>
      <c r="C5149" s="19"/>
      <c r="D5149" s="34"/>
      <c r="E5149" s="30"/>
    </row>
    <row r="5150" spans="2:5" x14ac:dyDescent="0.25">
      <c r="B5150" s="15"/>
      <c r="C5150" s="19"/>
      <c r="D5150" s="34"/>
      <c r="E5150" s="30"/>
    </row>
    <row r="5151" spans="2:5" x14ac:dyDescent="0.25">
      <c r="B5151" s="15"/>
      <c r="C5151" s="19"/>
      <c r="D5151" s="34"/>
      <c r="E5151" s="30"/>
    </row>
    <row r="5153" spans="2:5" ht="15.75" thickBot="1" x14ac:dyDescent="0.3"/>
    <row r="5154" spans="2:5" ht="36" x14ac:dyDescent="0.25">
      <c r="B5154" s="61" t="s">
        <v>605</v>
      </c>
      <c r="C5154" s="62" t="s">
        <v>658</v>
      </c>
      <c r="D5154" s="62" t="s">
        <v>659</v>
      </c>
      <c r="E5154" s="63" t="s">
        <v>613</v>
      </c>
    </row>
    <row r="5155" spans="2:5" x14ac:dyDescent="0.25">
      <c r="B5155" s="35" t="s">
        <v>607</v>
      </c>
      <c r="C5155" s="39">
        <v>76530.238997746026</v>
      </c>
      <c r="D5155" s="47">
        <v>1.197459744027678E-2</v>
      </c>
      <c r="E5155" s="36">
        <v>8.9700000000000002E-2</v>
      </c>
    </row>
    <row r="5156" spans="2:5" x14ac:dyDescent="0.25">
      <c r="B5156" s="35" t="s">
        <v>608</v>
      </c>
      <c r="C5156" s="39">
        <v>303130.43815579859</v>
      </c>
      <c r="D5156" s="47">
        <v>4.743046691540205E-2</v>
      </c>
      <c r="E5156" s="36">
        <v>4.5199999999999997E-2</v>
      </c>
    </row>
    <row r="5157" spans="2:5" x14ac:dyDescent="0.25">
      <c r="B5157" s="35" t="s">
        <v>609</v>
      </c>
      <c r="C5157" s="39">
        <v>2830662.720199463</v>
      </c>
      <c r="D5157" s="47">
        <v>0.44291050188129832</v>
      </c>
      <c r="E5157" s="36">
        <v>1.17E-2</v>
      </c>
    </row>
    <row r="5158" spans="2:5" x14ac:dyDescent="0.25">
      <c r="B5158" s="35" t="s">
        <v>610</v>
      </c>
      <c r="C5158" s="39">
        <v>710421.93156120577</v>
      </c>
      <c r="D5158" s="47">
        <v>0.11115889293694549</v>
      </c>
      <c r="E5158" s="36">
        <v>3.0300000000000001E-2</v>
      </c>
    </row>
    <row r="5159" spans="2:5" x14ac:dyDescent="0.25">
      <c r="B5159" s="35" t="s">
        <v>611</v>
      </c>
      <c r="C5159" s="39">
        <v>265495.95865390962</v>
      </c>
      <c r="D5159" s="47">
        <v>4.1541843701736907E-2</v>
      </c>
      <c r="E5159" s="36">
        <v>5.3199999999999997E-2</v>
      </c>
    </row>
    <row r="5160" spans="2:5" x14ac:dyDescent="0.25">
      <c r="B5160" s="35" t="s">
        <v>612</v>
      </c>
      <c r="C5160" s="39">
        <v>257256.17234466004</v>
      </c>
      <c r="D5160" s="47">
        <v>4.0252573926294631E-2</v>
      </c>
      <c r="E5160" s="36">
        <v>5.21E-2</v>
      </c>
    </row>
    <row r="5161" spans="2:5" x14ac:dyDescent="0.25">
      <c r="B5161" s="35" t="s">
        <v>606</v>
      </c>
      <c r="C5161" s="39">
        <v>1794043.7653007125</v>
      </c>
      <c r="D5161" s="47">
        <v>0.28071194028738294</v>
      </c>
      <c r="E5161" s="36">
        <v>1.7000000000000001E-2</v>
      </c>
    </row>
    <row r="5162" spans="2:5" x14ac:dyDescent="0.25">
      <c r="B5162" s="35" t="s">
        <v>268</v>
      </c>
      <c r="C5162" s="39">
        <v>153507.77492533004</v>
      </c>
      <c r="D5162" s="47">
        <v>2.401918291066071E-2</v>
      </c>
      <c r="E5162" s="36">
        <v>6.7699999999999996E-2</v>
      </c>
    </row>
    <row r="5163" spans="2:5" ht="15.75" thickBot="1" x14ac:dyDescent="0.3">
      <c r="B5163" s="48" t="s">
        <v>17</v>
      </c>
      <c r="C5163" s="49">
        <v>6391048.9999999842</v>
      </c>
      <c r="D5163" s="50">
        <v>1</v>
      </c>
      <c r="E5163" s="51">
        <v>0</v>
      </c>
    </row>
    <row r="5168" spans="2:5" ht="15.75" thickBot="1" x14ac:dyDescent="0.3"/>
    <row r="5169" spans="2:5" ht="24" x14ac:dyDescent="0.25">
      <c r="B5169" s="61" t="s">
        <v>728</v>
      </c>
      <c r="C5169" s="62" t="s">
        <v>658</v>
      </c>
      <c r="D5169" s="62" t="s">
        <v>659</v>
      </c>
      <c r="E5169" s="63" t="s">
        <v>613</v>
      </c>
    </row>
    <row r="5170" spans="2:5" x14ac:dyDescent="0.25">
      <c r="B5170" s="35" t="s">
        <v>718</v>
      </c>
      <c r="C5170" s="39">
        <v>2938475.1276928862</v>
      </c>
      <c r="D5170" s="47">
        <f>C5170/$C$5182</f>
        <v>0.45977978383406126</v>
      </c>
      <c r="E5170" s="36">
        <v>5.3E-3</v>
      </c>
    </row>
    <row r="5171" spans="2:5" x14ac:dyDescent="0.25">
      <c r="B5171" s="35" t="s">
        <v>719</v>
      </c>
      <c r="C5171" s="39">
        <v>3371859.8390651732</v>
      </c>
      <c r="D5171" s="47">
        <f t="shared" ref="D5171:D5181" si="8">C5171/$C$5182</f>
        <v>0.52759098530854354</v>
      </c>
      <c r="E5171" s="36">
        <v>4.5999999999999999E-3</v>
      </c>
    </row>
    <row r="5172" spans="2:5" x14ac:dyDescent="0.25">
      <c r="B5172" s="35" t="s">
        <v>720</v>
      </c>
      <c r="C5172" s="39">
        <v>6384.7026065830014</v>
      </c>
      <c r="D5172" s="47">
        <f t="shared" si="8"/>
        <v>9.9900698720711053E-4</v>
      </c>
      <c r="E5172" s="36">
        <v>0.33739999999999998</v>
      </c>
    </row>
    <row r="5173" spans="2:5" x14ac:dyDescent="0.25">
      <c r="B5173" s="35" t="s">
        <v>725</v>
      </c>
      <c r="C5173" s="39">
        <v>476486.21373827156</v>
      </c>
      <c r="D5173" s="47">
        <f t="shared" si="8"/>
        <v>7.4555243394045762E-2</v>
      </c>
      <c r="E5173" s="36">
        <v>3.6499999999999998E-2</v>
      </c>
    </row>
    <row r="5174" spans="2:5" x14ac:dyDescent="0.25">
      <c r="B5174" s="35" t="s">
        <v>726</v>
      </c>
      <c r="C5174" s="39">
        <v>358990.89664375369</v>
      </c>
      <c r="D5174" s="47">
        <f t="shared" si="8"/>
        <v>5.6170887853270186E-2</v>
      </c>
      <c r="E5174" s="36">
        <v>4.3099999999999999E-2</v>
      </c>
    </row>
    <row r="5175" spans="2:5" x14ac:dyDescent="0.25">
      <c r="B5175" s="35" t="s">
        <v>727</v>
      </c>
      <c r="C5175" s="39">
        <v>7233.1404628299997</v>
      </c>
      <c r="D5175" s="47">
        <f t="shared" si="8"/>
        <v>1.1317610712779729E-3</v>
      </c>
      <c r="E5175" s="36">
        <v>0.3337</v>
      </c>
    </row>
    <row r="5176" spans="2:5" x14ac:dyDescent="0.25">
      <c r="B5176" s="35" t="s">
        <v>721</v>
      </c>
      <c r="C5176" s="39">
        <v>12078.284002409999</v>
      </c>
      <c r="D5176" s="47">
        <f t="shared" si="8"/>
        <v>1.8898750427997076E-3</v>
      </c>
      <c r="E5176" s="36">
        <v>0.20930000000000001</v>
      </c>
    </row>
    <row r="5177" spans="2:5" x14ac:dyDescent="0.25">
      <c r="B5177" s="35" t="s">
        <v>722</v>
      </c>
      <c r="C5177" s="39">
        <v>27338.303686890991</v>
      </c>
      <c r="D5177" s="47">
        <f t="shared" si="8"/>
        <v>4.2775925653036079E-3</v>
      </c>
      <c r="E5177" s="36">
        <v>0.17080000000000001</v>
      </c>
    </row>
    <row r="5178" spans="2:5" x14ac:dyDescent="0.25">
      <c r="B5178" s="35" t="s">
        <v>723</v>
      </c>
      <c r="C5178" s="39">
        <v>27739.392777649999</v>
      </c>
      <c r="D5178" s="47">
        <f t="shared" si="8"/>
        <v>4.3403505086019633E-3</v>
      </c>
      <c r="E5178" s="36">
        <v>0.1474</v>
      </c>
    </row>
    <row r="5179" spans="2:5" x14ac:dyDescent="0.25">
      <c r="B5179" s="35" t="s">
        <v>724</v>
      </c>
      <c r="C5179" s="39">
        <v>1363004.9323639746</v>
      </c>
      <c r="D5179" s="47">
        <f t="shared" si="8"/>
        <v>0.21326779568799709</v>
      </c>
      <c r="E5179" s="36">
        <v>1.9599999999999999E-2</v>
      </c>
    </row>
    <row r="5180" spans="2:5" x14ac:dyDescent="0.25">
      <c r="B5180" s="35" t="s">
        <v>587</v>
      </c>
      <c r="C5180" s="39">
        <v>212034.7668129653</v>
      </c>
      <c r="D5180" s="47">
        <f t="shared" si="8"/>
        <v>3.3176833226120757E-2</v>
      </c>
      <c r="E5180" s="36">
        <v>5.3800000000000001E-2</v>
      </c>
    </row>
    <row r="5181" spans="2:5" x14ac:dyDescent="0.25">
      <c r="B5181" s="35" t="s">
        <v>657</v>
      </c>
      <c r="C5181" s="39">
        <v>33176.164098763009</v>
      </c>
      <c r="D5181" s="47">
        <f t="shared" si="8"/>
        <v>5.1910357906445551E-3</v>
      </c>
      <c r="E5181" s="36">
        <v>0.14599999999999999</v>
      </c>
    </row>
    <row r="5182" spans="2:5" ht="15.75" thickBot="1" x14ac:dyDescent="0.3">
      <c r="B5182" s="48" t="s">
        <v>17</v>
      </c>
      <c r="C5182" s="49">
        <v>6391048.9999999842</v>
      </c>
      <c r="D5182" s="50">
        <v>1</v>
      </c>
      <c r="E5182" s="51">
        <v>0</v>
      </c>
    </row>
  </sheetData>
  <sortState ref="B5096:E5100">
    <sortCondition descending="1" ref="C5096:C5100"/>
  </sortState>
  <mergeCells count="3">
    <mergeCell ref="C4875:J4875"/>
    <mergeCell ref="C4881:J4881"/>
    <mergeCell ref="C4887:J4887"/>
  </mergeCells>
  <pageMargins left="0.7" right="0.7" top="0.75" bottom="0.75" header="0.3" footer="0.3"/>
  <pageSetup orientation="portrait" horizontalDpi="429496729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Gisela Castrillón Moreno</dc:creator>
  <cp:lastModifiedBy>Tatiana Gomescasseres</cp:lastModifiedBy>
  <dcterms:created xsi:type="dcterms:W3CDTF">2018-03-15T20:53:35Z</dcterms:created>
  <dcterms:modified xsi:type="dcterms:W3CDTF">2018-09-12T00:55:27Z</dcterms:modified>
</cp:coreProperties>
</file>