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pivotCacheDefinition+xml" PartName="/xl/pivotCache/pivotCacheDefinition3.xml"/>
  <Override ContentType="application/vnd.openxmlformats-officedocument.spreadsheetml.pivotCacheDefinition+xml" PartName="/xl/pivotCache/pivotCacheDefinition4.xml"/>
  <Override ContentType="application/vnd.openxmlformats-officedocument.spreadsheetml.pivotCacheDefinition+xml" PartName="/xl/pivotCache/pivotCacheDefinition2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pivotTable+xml" PartName="/xl/pivotTables/pivotTable4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eo uso tapabocas historico" sheetId="1" r:id="rId4"/>
    <sheet state="visible" name="conteo uso tapabocas histor (2)" sheetId="2" r:id="rId5"/>
    <sheet state="visible" name="tabla dinámica" sheetId="3" r:id="rId6"/>
    <sheet state="visible" name="compar ultima medi vs acumulado" sheetId="4" r:id="rId7"/>
    <sheet state="visible" name="conteo por lugar grafica" sheetId="5" r:id="rId8"/>
    <sheet state="visible" name="Hoja3" sheetId="6" r:id="rId9"/>
    <sheet state="visible" name="Base descargada" sheetId="7" r:id="rId10"/>
    <sheet state="visible" name="Base ajustada " sheetId="8" r:id="rId11"/>
    <sheet state="visible" name="Base ajustada  (2)" sheetId="9" r:id="rId12"/>
    <sheet state="visible" name="Hoja2" sheetId="10" r:id="rId13"/>
    <sheet state="visible" name=" Distanciamiento personas" sheetId="11" r:id="rId14"/>
    <sheet state="visible" name="tapabocasciudadanos" sheetId="12" r:id="rId15"/>
    <sheet state="visible" name="tapabocas vendedores " sheetId="13" r:id="rId16"/>
    <sheet state="visible" name="tapabocas por lugar recolecc" sheetId="14" r:id="rId17"/>
    <sheet state="visible" name="Base descargada (2)" sheetId="15" r:id="rId18"/>
  </sheets>
  <definedNames/>
  <calcPr/>
  <pivotCaches>
    <pivotCache cacheId="0" r:id="rId19"/>
    <pivotCache cacheId="1" r:id="rId20"/>
    <pivotCache cacheId="2" r:id="rId21"/>
    <pivotCache cacheId="3" r:id="rId22"/>
  </pivotCaches>
  <extLst>
    <ext uri="GoogleSheetsCustomDataVersion1">
      <go:sheetsCustomData xmlns:go="http://customooxmlschemas.google.com/" r:id="rId23" roundtripDataSignature="AMtx7mjIbE8yuvswvQIMKvdsG/AVOa5h/w=="/>
    </ext>
  </extLst>
</workbook>
</file>

<file path=xl/sharedStrings.xml><?xml version="1.0" encoding="utf-8"?>
<sst xmlns="http://schemas.openxmlformats.org/spreadsheetml/2006/main" count="6878" uniqueCount="1696">
  <si>
    <t>Etiquetas de fila</t>
  </si>
  <si>
    <t>Suma de Personas Tapabocas Bien Puesto</t>
  </si>
  <si>
    <t>Suma de Personas Tapabocas Mal Puesto</t>
  </si>
  <si>
    <t>Suma de Personas Sin Tapabocas</t>
  </si>
  <si>
    <t>Total personas</t>
  </si>
  <si>
    <t>Fecha Captura Informaciòn</t>
  </si>
  <si>
    <t>% personas con tapabocas bien puesto</t>
  </si>
  <si>
    <t>% Personas con tapabocas mal puesto</t>
  </si>
  <si>
    <t>% personas sin tapabocas</t>
  </si>
  <si>
    <t>2021-02-19</t>
  </si>
  <si>
    <t>2021-02-23</t>
  </si>
  <si>
    <t>2021-02-25</t>
  </si>
  <si>
    <t>2021-03-04</t>
  </si>
  <si>
    <t>2021-03-05</t>
  </si>
  <si>
    <t>2021-03-10</t>
  </si>
  <si>
    <t>2021-03-11</t>
  </si>
  <si>
    <t>2021-03-12</t>
  </si>
  <si>
    <t>2021-03-29</t>
  </si>
  <si>
    <t>2021-03-30</t>
  </si>
  <si>
    <t>2021-04-06</t>
  </si>
  <si>
    <t>2021-04-07</t>
  </si>
  <si>
    <t>2021-04-15</t>
  </si>
  <si>
    <t>Suma de Vendedores Tapabocas Bien Puesto</t>
  </si>
  <si>
    <t>Suma de Vendedor Tapabocas Mal Puesto</t>
  </si>
  <si>
    <t>Suma de Vendedor Sin Tapabocas</t>
  </si>
  <si>
    <t>Suma de Bien</t>
  </si>
  <si>
    <t>Suma de Mal</t>
  </si>
  <si>
    <t>Suma de Sin</t>
  </si>
  <si>
    <t>% vendedore con tapabocas bien puesto</t>
  </si>
  <si>
    <t>Suma de V Bien</t>
  </si>
  <si>
    <t>Suma de V Mal</t>
  </si>
  <si>
    <t>Suma de V Sin</t>
  </si>
  <si>
    <t>2021-05-07</t>
  </si>
  <si>
    <t>2021-05-04</t>
  </si>
  <si>
    <t>2021-04-20</t>
  </si>
  <si>
    <t>**Con distancia de 2 metros o más**</t>
  </si>
  <si>
    <t>Fecha de recolección</t>
  </si>
  <si>
    <t>Suma de Personas Con distancia de 2 metros o más</t>
  </si>
  <si>
    <t>Suma de Personas Sin distancia de 2 metros</t>
  </si>
  <si>
    <t>Suma de Inicio Vendedores Con distancia de 2 metros o más</t>
  </si>
  <si>
    <t>Suma de &lt;span style="display:none"&gt;fila-Sin distancia de 2 metros&lt;/span&gt;</t>
  </si>
  <si>
    <t xml:space="preserve">Total </t>
  </si>
  <si>
    <t>Suma total</t>
  </si>
  <si>
    <t>distanciamiento</t>
  </si>
  <si>
    <t>ta´pabocas</t>
  </si>
  <si>
    <t>total</t>
  </si>
  <si>
    <t>Total general</t>
  </si>
  <si>
    <t>Vendedor</t>
  </si>
  <si>
    <t>Personas Con distancia de 2 metros o más</t>
  </si>
  <si>
    <t>Personas Sin distancia de 2 metros</t>
  </si>
  <si>
    <t>Vendedores Con distancia de 2 metros o más</t>
  </si>
  <si>
    <t>Vendedores Sin distancia de 2 metros</t>
  </si>
  <si>
    <t>Personas Tapabocas Bien Puesto</t>
  </si>
  <si>
    <t>Personas Tapabocas Mal Puesto</t>
  </si>
  <si>
    <t>Personas Sin Tapabocas</t>
  </si>
  <si>
    <t>Total uso tapabocas</t>
  </si>
  <si>
    <t>Vendedores Tapabocas Bien Puesto</t>
  </si>
  <si>
    <t>Vendedor Tapabocas Mal Puesto</t>
  </si>
  <si>
    <t>Vendedor Sin Tapabocas</t>
  </si>
  <si>
    <t>Total uso de tapabocas</t>
  </si>
  <si>
    <t>(en blanco)</t>
  </si>
  <si>
    <t>PERSONAS BIEN</t>
  </si>
  <si>
    <t>PERSONAS MAL</t>
  </si>
  <si>
    <t xml:space="preserve">SIN </t>
  </si>
  <si>
    <t xml:space="preserve">VENDERES BIEN </t>
  </si>
  <si>
    <t xml:space="preserve">VENDEDORES MAL </t>
  </si>
  <si>
    <t>SIN</t>
  </si>
  <si>
    <t>TOTAL USO DE TAPABOCAS</t>
  </si>
  <si>
    <t>COMPARATIVO USO DE TAPABOCAS ACUMULADO VS. ÚLTIMA RECOLECCIÓN DE DATOS</t>
  </si>
  <si>
    <t>PERSONAS</t>
  </si>
  <si>
    <t>DETALLE</t>
  </si>
  <si>
    <t>Acumulado</t>
  </si>
  <si>
    <t>Última recolección de datos</t>
  </si>
  <si>
    <t>TENDENCIA</t>
  </si>
  <si>
    <t>desde 19/02 a 15/04/2021</t>
  </si>
  <si>
    <t>20/04/2021 A 7/05/21</t>
  </si>
  <si>
    <t>Total porcentaje</t>
  </si>
  <si>
    <t xml:space="preserve">VENDEDORES  </t>
  </si>
  <si>
    <t>Suma de Personas Bien puesto</t>
  </si>
  <si>
    <t>Suma de Personas Mal puesto</t>
  </si>
  <si>
    <t>Suma de Perosnas sin tapabocas</t>
  </si>
  <si>
    <t xml:space="preserve">Lugar de recolección </t>
  </si>
  <si>
    <t>Suma de &lt;span style="display:none"&gt;fila-Bien puesto&lt;/span&gt;</t>
  </si>
  <si>
    <t>Suma de &lt;span style="display:none"&gt;fila-Mal puesto&lt;/span&gt;</t>
  </si>
  <si>
    <t>Suma de &lt;span style="display:none"&gt;fila-Sin tapabocas&lt;/span&gt;</t>
  </si>
  <si>
    <t>Calle principal con aglomeración de púbico</t>
  </si>
  <si>
    <t>Centro comercial</t>
  </si>
  <si>
    <t>Otro</t>
  </si>
  <si>
    <t>Plaza de mercado</t>
  </si>
  <si>
    <t>start</t>
  </si>
  <si>
    <t>end</t>
  </si>
  <si>
    <t>Nombre del recolector de la información</t>
  </si>
  <si>
    <t>Nombre de la entidad a la que pertenece</t>
  </si>
  <si>
    <t>¿Cuál entidad?</t>
  </si>
  <si>
    <t>Localidad donde se desarrolla el conteo</t>
  </si>
  <si>
    <t>Nombre del barrio</t>
  </si>
  <si>
    <t>Dirección</t>
  </si>
  <si>
    <t>Georeferenciación</t>
  </si>
  <si>
    <t>_Georeferenciación_latitude</t>
  </si>
  <si>
    <t>_Georeferenciación_longitude</t>
  </si>
  <si>
    <t>_Georeferenciación_altitude</t>
  </si>
  <si>
    <t>_Georeferenciación_precision</t>
  </si>
  <si>
    <t xml:space="preserve">¿Cuál? </t>
  </si>
  <si>
    <t>**Uso de tapabocas **</t>
  </si>
  <si>
    <t>**Bien puesto**</t>
  </si>
  <si>
    <t>**Mal puesto**</t>
  </si>
  <si>
    <t>**Sin tapabocas**</t>
  </si>
  <si>
    <t>##### Uso de tapabocas personas</t>
  </si>
  <si>
    <t>&lt;span style="display:none"&gt;fila-Bien puesto&lt;/span&gt;</t>
  </si>
  <si>
    <t>&lt;span style="display:none"&gt;fila-Mal puesto&lt;/span&gt;</t>
  </si>
  <si>
    <t>&lt;span style="display:none"&gt;fila-Sin tapabocas&lt;/span&gt;</t>
  </si>
  <si>
    <t>##### Uso de tapabocas vendedores informales</t>
  </si>
  <si>
    <t>**Distanciamiento**</t>
  </si>
  <si>
    <t>**Sin distancia de 2 metros**</t>
  </si>
  <si>
    <t>##### Personas</t>
  </si>
  <si>
    <t>&lt;span style="display:none"&gt;fila-Con distancia de 2 metros o más&lt;/span&gt;</t>
  </si>
  <si>
    <t>&lt;span style="display:none"&gt;fila-Sin distancia de 2 metros&lt;/span&gt;</t>
  </si>
  <si>
    <t>##### Personas en punto de venta informal</t>
  </si>
  <si>
    <t>Observaciones</t>
  </si>
  <si>
    <t>Nombre del recolector de la infrmación</t>
  </si>
  <si>
    <t>Describa el lugar de recolección</t>
  </si>
  <si>
    <t>**Uso de Tapabocas**</t>
  </si>
  <si>
    <t>**Vendedores informales**</t>
  </si>
  <si>
    <t>##### Fila</t>
  </si>
  <si>
    <t>_id</t>
  </si>
  <si>
    <t>_uuid</t>
  </si>
  <si>
    <t>_submission_time</t>
  </si>
  <si>
    <t>_validation_status</t>
  </si>
  <si>
    <t>_notes</t>
  </si>
  <si>
    <t>_status</t>
  </si>
  <si>
    <t>_submitted_by</t>
  </si>
  <si>
    <t>_tags</t>
  </si>
  <si>
    <t>_index</t>
  </si>
  <si>
    <t>2021-03-30T16:26:47.052-05:00</t>
  </si>
  <si>
    <t>2021-03-30T16:33:50.181-05:00</t>
  </si>
  <si>
    <t>Pedro Bernal Meauri</t>
  </si>
  <si>
    <t>SCRD</t>
  </si>
  <si>
    <t>Engativá</t>
  </si>
  <si>
    <t>Las Ferias</t>
  </si>
  <si>
    <t>Avenida Rojas calle 68</t>
  </si>
  <si>
    <t>4.681053 -74.093891 0 0</t>
  </si>
  <si>
    <t>4.681053</t>
  </si>
  <si>
    <t>-74.093891</t>
  </si>
  <si>
    <t>0</t>
  </si>
  <si>
    <t>Se observó en todas las localidades mal uso del tapa bocas por parte de los conductores de transporte público</t>
  </si>
  <si>
    <t>0d643423-7e7a-4d2e-abf8-1817730925fd</t>
  </si>
  <si>
    <t>2021-03-30T21:34:01</t>
  </si>
  <si>
    <t>[]</t>
  </si>
  <si>
    <t>submitted_via_web</t>
  </si>
  <si>
    <t>2021-04-16T09:11:48.098-05:00</t>
  </si>
  <si>
    <t>2021-04-16T09:26:03.954-05:00</t>
  </si>
  <si>
    <t>San Cristóbal</t>
  </si>
  <si>
    <t>20 de Julio</t>
  </si>
  <si>
    <t>Carrera 6 calle 27 sur</t>
  </si>
  <si>
    <t>4.57065 -74.094887 0 0</t>
  </si>
  <si>
    <t>4.57065</t>
  </si>
  <si>
    <t>-74.094887</t>
  </si>
  <si>
    <t>ce36827b-b92a-4564-adf9-161f92eaa730</t>
  </si>
  <si>
    <t>2021-04-16T14:26:19</t>
  </si>
  <si>
    <t>2021-04-07T17:13:58.713-05:00</t>
  </si>
  <si>
    <t>2021-04-07T17:17:25.202-05:00</t>
  </si>
  <si>
    <t>Puente Aranda</t>
  </si>
  <si>
    <t>Trinidad Galán</t>
  </si>
  <si>
    <t>Carrera 60 calle 4c</t>
  </si>
  <si>
    <t>4.623581 -74.119179 0 0</t>
  </si>
  <si>
    <t>4.623581</t>
  </si>
  <si>
    <t>-74.119179</t>
  </si>
  <si>
    <t>a3bcce88-6c6d-475f-8d32-40820818399b</t>
  </si>
  <si>
    <t>2021-04-07T22:17:35</t>
  </si>
  <si>
    <t>2021-04-07T17:26:18.813-05:00</t>
  </si>
  <si>
    <t>2021-04-07T17:28:55.769-05:00</t>
  </si>
  <si>
    <t>Fontibón</t>
  </si>
  <si>
    <t>Calle 19 carrera 103</t>
  </si>
  <si>
    <t>4.676349 -74.144871 0 0</t>
  </si>
  <si>
    <t>4.676349</t>
  </si>
  <si>
    <t>-74.144871</t>
  </si>
  <si>
    <t>1b40f75a-9230-4467-b5af-1d7234cb49be</t>
  </si>
  <si>
    <t>2021-04-07T22:29:05</t>
  </si>
  <si>
    <t>2021-04-07T17:24:04.215-05:00</t>
  </si>
  <si>
    <t>2021-04-07T17:26:18.756-05:00</t>
  </si>
  <si>
    <t>Carrera 100 calle 22</t>
  </si>
  <si>
    <t>4.676391 -74.141175 0 0</t>
  </si>
  <si>
    <t>4.676391</t>
  </si>
  <si>
    <t>-74.141175</t>
  </si>
  <si>
    <t>3000f1b7-39e4-430d-97b0-5a6c0e06cdb0</t>
  </si>
  <si>
    <t>2021-04-07T22:26:28</t>
  </si>
  <si>
    <t>2021-04-07T17:22:05.526-05:00</t>
  </si>
  <si>
    <t>2021-04-07T17:24:04.132-05:00</t>
  </si>
  <si>
    <t>Hayuelos</t>
  </si>
  <si>
    <t>Calle 20 Avenida Ciudad de Cali</t>
  </si>
  <si>
    <t>4.66403 -74.130896 0 0</t>
  </si>
  <si>
    <t>4.66403</t>
  </si>
  <si>
    <t>-74.130896</t>
  </si>
  <si>
    <t>63eb4532-b5fd-4dc5-9228-f7b88d11f343</t>
  </si>
  <si>
    <t>2021-04-07T22:24:13</t>
  </si>
  <si>
    <t>2021-04-07T17:19:53.452-05:00</t>
  </si>
  <si>
    <t>2021-04-07T17:22:05.473-05:00</t>
  </si>
  <si>
    <t>San Andresito la 38</t>
  </si>
  <si>
    <t>Carrera 38 calle 10</t>
  </si>
  <si>
    <t>4.616571 -74.10195 0 0</t>
  </si>
  <si>
    <t>4.616571</t>
  </si>
  <si>
    <t>-74.10195</t>
  </si>
  <si>
    <t>f696ba6c-2cfa-4080-8691-d7a6b3730690</t>
  </si>
  <si>
    <t>2021-04-07T22:22:15</t>
  </si>
  <si>
    <t>2021-04-07T17:17:25.261-05:00</t>
  </si>
  <si>
    <t>2021-04-07T17:19:53.395-05:00</t>
  </si>
  <si>
    <t>Las Américas</t>
  </si>
  <si>
    <t>Carrera 65 calle 11</t>
  </si>
  <si>
    <t>4.632078 -74.11607 0 0</t>
  </si>
  <si>
    <t>4.632078</t>
  </si>
  <si>
    <t>-74.11607</t>
  </si>
  <si>
    <t>0c3b3763-1f8b-4dcc-9ba8-c621dadca345</t>
  </si>
  <si>
    <t>2021-04-07T22:20:03</t>
  </si>
  <si>
    <t>2021-04-07T17:11:33.092-05:00</t>
  </si>
  <si>
    <t>2021-04-07T17:13:58.666-05:00</t>
  </si>
  <si>
    <t>Antonio Nariño</t>
  </si>
  <si>
    <t>Olaya</t>
  </si>
  <si>
    <t>Carrera 20 calle 15 sur</t>
  </si>
  <si>
    <t>4.586307 -74.098792 0 0</t>
  </si>
  <si>
    <t>4.586307</t>
  </si>
  <si>
    <t>-74.098792</t>
  </si>
  <si>
    <t>a64026f4-ca8f-49cd-8766-925ec4545a5e</t>
  </si>
  <si>
    <t>2021-04-07T22:14:09</t>
  </si>
  <si>
    <t>2021-04-07T17:08:48.013-05:00</t>
  </si>
  <si>
    <t>2021-04-07T17:11:33.018-05:00</t>
  </si>
  <si>
    <t>El Restrepo</t>
  </si>
  <si>
    <t>Carrera 19 calle 18 sur</t>
  </si>
  <si>
    <t>4.585323 -74.102324 0 0</t>
  </si>
  <si>
    <t>4.585323</t>
  </si>
  <si>
    <t>-74.102324</t>
  </si>
  <si>
    <t>2ce6e09c-5526-40a9-9d62-20dba9188d70</t>
  </si>
  <si>
    <t>2021-04-07T22:11:42</t>
  </si>
  <si>
    <t>2021-04-07T17:06:17.646-05:00</t>
  </si>
  <si>
    <t>2021-04-07T17:08:47.968-05:00</t>
  </si>
  <si>
    <t>Rafael Uribe Uribe</t>
  </si>
  <si>
    <t>Avenida 1 de Mayo Carrera 21</t>
  </si>
  <si>
    <t>4.583826 -74.105701 0 0</t>
  </si>
  <si>
    <t>4.583826</t>
  </si>
  <si>
    <t>-74.105701</t>
  </si>
  <si>
    <t>29f35c36-e402-476b-9425-fc0d5aa712e0</t>
  </si>
  <si>
    <t>2021-04-07T22:08:57</t>
  </si>
  <si>
    <t>2021-04-07T17:04:07.812-05:00</t>
  </si>
  <si>
    <t>2021-04-07T17:06:17.585-05:00</t>
  </si>
  <si>
    <t>Villa Mayor</t>
  </si>
  <si>
    <t>Transversal 35 calle 38A sur</t>
  </si>
  <si>
    <t>4.592381 -74.123787 0 0</t>
  </si>
  <si>
    <t>4.592381</t>
  </si>
  <si>
    <t>-74.123787</t>
  </si>
  <si>
    <t>70dbb56c-e4de-46d2-b00b-f85875a1f1a4</t>
  </si>
  <si>
    <t>2021-04-07T22:06:27</t>
  </si>
  <si>
    <t>2021-04-07T17:01:35.074-05:00</t>
  </si>
  <si>
    <t>2021-04-07T17:04:07.758-05:00</t>
  </si>
  <si>
    <t>Claret</t>
  </si>
  <si>
    <t>Carrera 25 Calle 44 Sur</t>
  </si>
  <si>
    <t>4.581034 -74.125951 0 0</t>
  </si>
  <si>
    <t>4.581034</t>
  </si>
  <si>
    <t>-74.125951</t>
  </si>
  <si>
    <t>c787a486-fc57-46da-ad7b-2114fe0e4629</t>
  </si>
  <si>
    <t>2021-04-07T22:04:17</t>
  </si>
  <si>
    <t>2021-02-22T14:08:20.080-05:00</t>
  </si>
  <si>
    <t>2021-02-22T14:42:43.618-05:00</t>
  </si>
  <si>
    <t>Juan Carlos Rozo</t>
  </si>
  <si>
    <t>Usme</t>
  </si>
  <si>
    <t>Plaza de usme</t>
  </si>
  <si>
    <t>Av Caracas calle 81 sur</t>
  </si>
  <si>
    <t>4.509602 -74.114216 0 0</t>
  </si>
  <si>
    <t>4.509602</t>
  </si>
  <si>
    <t>-74.114216</t>
  </si>
  <si>
    <t>b203b052-a7a0-47a3-bf44-166e9ef5cd61</t>
  </si>
  <si>
    <t>2021-02-22T19:42:54</t>
  </si>
  <si>
    <t>2021-02-22T14:45:58.683-05:00</t>
  </si>
  <si>
    <t>Calle 76 sur con Av Caracas</t>
  </si>
  <si>
    <t>4.513153 -74.115289 0 0</t>
  </si>
  <si>
    <t>4.513153</t>
  </si>
  <si>
    <t>-74.115289</t>
  </si>
  <si>
    <t>2021-02-22T19:46:09</t>
  </si>
  <si>
    <t>2021-02-22T14:42:43.731-05:00</t>
  </si>
  <si>
    <t>2021-02-22T14:48:45.538-05:00</t>
  </si>
  <si>
    <t>Calle 65c sur con avenida caracas</t>
  </si>
  <si>
    <t>4.533046 -74.119023 0 0</t>
  </si>
  <si>
    <t>4.533046</t>
  </si>
  <si>
    <t>-74.119023</t>
  </si>
  <si>
    <t>52fcb257-6533-42aa-a7ca-fb654aaff0a7</t>
  </si>
  <si>
    <t>2021-02-22T19:48:56</t>
  </si>
  <si>
    <t>2021-02-22T14:45:58.868-05:00</t>
  </si>
  <si>
    <t>2021-02-22T14:56:47.025-05:00</t>
  </si>
  <si>
    <t>Calle 27 sur con carrera 6</t>
  </si>
  <si>
    <t>4.569431 -74.094574 0 0</t>
  </si>
  <si>
    <t>4.569431</t>
  </si>
  <si>
    <t>-74.094574</t>
  </si>
  <si>
    <t>7a663f34-fc58-4d7e-8a87-6cd421f7202d</t>
  </si>
  <si>
    <t>2021-02-22T19:56:58</t>
  </si>
  <si>
    <t>2021-02-22T14:56:47.530-05:00</t>
  </si>
  <si>
    <t>2021-02-22T14:59:00.107-05:00</t>
  </si>
  <si>
    <t>20 de julio</t>
  </si>
  <si>
    <t>Calle 25 sur con carrera 6</t>
  </si>
  <si>
    <t>4.570265 -74.093703 0 0</t>
  </si>
  <si>
    <t>4.570265</t>
  </si>
  <si>
    <t>-74.093703</t>
  </si>
  <si>
    <t>1a2e71b8-359d-4fda-8296-18c1d1e85d20</t>
  </si>
  <si>
    <t>2021-02-22T19:59:10</t>
  </si>
  <si>
    <t>2021-02-22T14:59:00.209-05:00</t>
  </si>
  <si>
    <t>2021-02-22T15:01:04.398-05:00</t>
  </si>
  <si>
    <t>Calle 22 sur con carrera 6</t>
  </si>
  <si>
    <t>4.572532 -74.09173 0 0</t>
  </si>
  <si>
    <t>4.572532</t>
  </si>
  <si>
    <t>-74.09173</t>
  </si>
  <si>
    <t>1d23b37f-2bcd-40b4-aa9b-2a2f06b157db</t>
  </si>
  <si>
    <t>2021-02-22T20:01:15</t>
  </si>
  <si>
    <t>2021-02-22T15:01:04.527-05:00</t>
  </si>
  <si>
    <t>2021-02-22T15:05:51.819-05:00</t>
  </si>
  <si>
    <t>Ciudad Bolívar</t>
  </si>
  <si>
    <t>Candelaria la nueva</t>
  </si>
  <si>
    <t>Calle 61 sur con carrera 45a</t>
  </si>
  <si>
    <t>4.574372 -74.153655 0 0</t>
  </si>
  <si>
    <t>4.574372</t>
  </si>
  <si>
    <t>-74.153655</t>
  </si>
  <si>
    <t>03b419d7-e7a8-4de7-8249-e5bcbd7f0fd0</t>
  </si>
  <si>
    <t>2021-02-22T20:06:02</t>
  </si>
  <si>
    <t>2021-02-22T15:05:51.917-05:00</t>
  </si>
  <si>
    <t>2021-02-22T15:09:35.365-05:00</t>
  </si>
  <si>
    <t>El ensueño</t>
  </si>
  <si>
    <t>Calle 68 sur con  cra 51</t>
  </si>
  <si>
    <t>4.58066 -74.157475 0 0</t>
  </si>
  <si>
    <t>4.58066</t>
  </si>
  <si>
    <t>-74.157475</t>
  </si>
  <si>
    <t>b2792844-59c5-460d-bfec-863385913700</t>
  </si>
  <si>
    <t>2021-02-22T20:09:46</t>
  </si>
  <si>
    <t>2021-02-22T15:09:35.486-05:00</t>
  </si>
  <si>
    <t>2021-02-22T15:11:43.368-05:00</t>
  </si>
  <si>
    <t>Peñon del cortijo</t>
  </si>
  <si>
    <t>Calle 63 sur carrera 70c</t>
  </si>
  <si>
    <t>4.589643 -74.161423 0 0</t>
  </si>
  <si>
    <t>4.589643</t>
  </si>
  <si>
    <t>-74.161423</t>
  </si>
  <si>
    <t>29ba766f-0bf0-4fdf-88a0-53ef89d96cd3</t>
  </si>
  <si>
    <t>2021-02-22T20:11:54</t>
  </si>
  <si>
    <t>2021-02-23T15:38:32.165-05:00</t>
  </si>
  <si>
    <t>2021-02-23T15:42:13.710-05:00</t>
  </si>
  <si>
    <t>Usaquén</t>
  </si>
  <si>
    <t>Unicentro</t>
  </si>
  <si>
    <t>Avenida carrera 15 Calle 127</t>
  </si>
  <si>
    <t>4.70291 -74.042376 0 0</t>
  </si>
  <si>
    <t>4.70291</t>
  </si>
  <si>
    <t>-74.042376</t>
  </si>
  <si>
    <t>Sin distancia en puntos de venta informal quince personas en cuatro grupos</t>
  </si>
  <si>
    <t>dc3cb3f7-dbcd-449e-b29b-e57da7873429</t>
  </si>
  <si>
    <t>2021-02-23T20:42:25</t>
  </si>
  <si>
    <t>2021-02-23T15:42:13.763-05:00</t>
  </si>
  <si>
    <t>2021-02-23T15:46:07.307-05:00</t>
  </si>
  <si>
    <t>Carrera 7 calle 21</t>
  </si>
  <si>
    <t>4.698034 -74.030342 0 0</t>
  </si>
  <si>
    <t>4.698034</t>
  </si>
  <si>
    <t>-74.030342</t>
  </si>
  <si>
    <t>En personas siete en dos grupos y en puntos de venta informal un grupo</t>
  </si>
  <si>
    <t>d1e8008e-00f1-4592-9a37-0508470f6e7d</t>
  </si>
  <si>
    <t>2021-02-23T20:46:19</t>
  </si>
  <si>
    <t>2021-02-23T15:46:07.359-05:00</t>
  </si>
  <si>
    <t>2021-02-23T15:49:01.665-05:00</t>
  </si>
  <si>
    <t>Avenida carrera 15 calle 100</t>
  </si>
  <si>
    <t>4.686357 -74.047594 0 0</t>
  </si>
  <si>
    <t>4.686357</t>
  </si>
  <si>
    <t>-74.047594</t>
  </si>
  <si>
    <t>En venta informal un grupo de tres personas</t>
  </si>
  <si>
    <t>eaf95ff2-6a4a-415a-933d-258744bf3d1b</t>
  </si>
  <si>
    <t>2021-02-23T20:49:13</t>
  </si>
  <si>
    <t>2021-02-23T15:49:01.711-05:00</t>
  </si>
  <si>
    <t>2021-02-23T15:52:18.567-05:00</t>
  </si>
  <si>
    <t>Chapinero</t>
  </si>
  <si>
    <t>Avenida carrera 15 calle 93</t>
  </si>
  <si>
    <t>4.676862 -74.051928 0 0</t>
  </si>
  <si>
    <t>4.676862</t>
  </si>
  <si>
    <t>-74.051928</t>
  </si>
  <si>
    <t>Sin distancia en personas un grupo y en ventas informales dos grupos.</t>
  </si>
  <si>
    <t>bd3b9397-5597-4c73-a2d2-402d78cd85db</t>
  </si>
  <si>
    <t>2021-02-23T20:52:30</t>
  </si>
  <si>
    <t>2021-02-23T15:52:18.626-05:00</t>
  </si>
  <si>
    <t>2021-02-23T15:55:28.990-05:00</t>
  </si>
  <si>
    <t>Avenida Chile</t>
  </si>
  <si>
    <t>Avenida Chile carrera 9</t>
  </si>
  <si>
    <t>4.656502 -74.056968 0 0</t>
  </si>
  <si>
    <t>4.656502</t>
  </si>
  <si>
    <t>-74.056968</t>
  </si>
  <si>
    <t>Sin distancia en personas tres grupos.</t>
  </si>
  <si>
    <t>da84a178-ad36-430c-893d-47e7b8aafc49</t>
  </si>
  <si>
    <t>2021-02-23T20:55:40</t>
  </si>
  <si>
    <t>2021-02-23T15:55:29.038-05:00</t>
  </si>
  <si>
    <t>2021-02-23T15:58:41.861-05:00</t>
  </si>
  <si>
    <t>Lourdes</t>
  </si>
  <si>
    <t>Carrera 13 calle 63</t>
  </si>
  <si>
    <t>4.650043 -74.063044 0 0</t>
  </si>
  <si>
    <t>4.650043</t>
  </si>
  <si>
    <t>-74.063044</t>
  </si>
  <si>
    <t>Parque comercial</t>
  </si>
  <si>
    <t>En personas sin distancia cinco grupos y en ventas informales cuatro grupos.</t>
  </si>
  <si>
    <t>417d0a3e-663a-4f64-807e-84d7e679c5da</t>
  </si>
  <si>
    <t>2021-02-23T20:58:53</t>
  </si>
  <si>
    <t>2021-02-23T15:58:41.908-05:00</t>
  </si>
  <si>
    <t>2021-02-23T16:03:24.413-05:00</t>
  </si>
  <si>
    <t>La Candelaria</t>
  </si>
  <si>
    <t>Centro</t>
  </si>
  <si>
    <t>Carrera 7 cales 12 y 13</t>
  </si>
  <si>
    <t>4.599226 -74.07476 0 0</t>
  </si>
  <si>
    <t>4.599226</t>
  </si>
  <si>
    <t>-74.07476</t>
  </si>
  <si>
    <t>Sin distancia en personas 17 grupos y en ventas informales tres grupos.</t>
  </si>
  <si>
    <t>9b07d6b0-c46f-4b08-8dff-0073f6f523c4</t>
  </si>
  <si>
    <t>2021-02-23T21:03:36</t>
  </si>
  <si>
    <t>2021-02-23T16:03:24.470-05:00</t>
  </si>
  <si>
    <t>2021-02-23T16:05:47.188-05:00</t>
  </si>
  <si>
    <t>Carrera 7 calle 11</t>
  </si>
  <si>
    <t>4.598755 -74.075274 0 0</t>
  </si>
  <si>
    <t>4.598755</t>
  </si>
  <si>
    <t>-74.075274</t>
  </si>
  <si>
    <t>Sin distancia en personas seis grupos y en ventas informales dos grupos.</t>
  </si>
  <si>
    <t>7aeaa54b-a8db-4b18-95d7-591757cc5b30</t>
  </si>
  <si>
    <t>2021-02-23T21:05:58</t>
  </si>
  <si>
    <t>2021-02-25T16:39:05.578-05:00</t>
  </si>
  <si>
    <t>2021-02-25T16:42:18.115-05:00</t>
  </si>
  <si>
    <t>Avenida carrera 86 calle 17</t>
  </si>
  <si>
    <t>4.661335 -74.133613 0 0</t>
  </si>
  <si>
    <t>4.661335</t>
  </si>
  <si>
    <t>-74.133613</t>
  </si>
  <si>
    <t>Con lluvia se realizó dentro del centro comercial. Sin distancia en personas dos grupos.</t>
  </si>
  <si>
    <t>22152727-2e0d-4b25-88ad-f15e03a45ade</t>
  </si>
  <si>
    <t>2021-02-25T21:42:30</t>
  </si>
  <si>
    <t>2021-02-23T16:05:47.237-05:00</t>
  </si>
  <si>
    <t>2021-02-23T16:13:31.977-05:00</t>
  </si>
  <si>
    <t>Egipto</t>
  </si>
  <si>
    <t>Carrera 3 #7-58</t>
  </si>
  <si>
    <t>4.593119 -74.073461 0 0</t>
  </si>
  <si>
    <t>4.593119</t>
  </si>
  <si>
    <t>-74.073461</t>
  </si>
  <si>
    <t>Poco flujo de personas</t>
  </si>
  <si>
    <t>ca15425a-62e4-4ba5-9808-87c5455b5387</t>
  </si>
  <si>
    <t>2021-02-25T21:09:35</t>
  </si>
  <si>
    <t>2021-02-23T16:13:32.038-05:00</t>
  </si>
  <si>
    <t>2021-02-25T16:13:41.922-05:00</t>
  </si>
  <si>
    <t>Suba</t>
  </si>
  <si>
    <t>El Portal</t>
  </si>
  <si>
    <t>Avenida Suba Portal</t>
  </si>
  <si>
    <t>4.747411 -74.094739 0 0</t>
  </si>
  <si>
    <t>4.747411</t>
  </si>
  <si>
    <t>-74.094739</t>
  </si>
  <si>
    <t>Sin distancia en personas cuatro grupos y en ventas informales siete grupos</t>
  </si>
  <si>
    <t>c409f476-91a6-43ff-9a51-d4f5d979bcf6</t>
  </si>
  <si>
    <t>2021-02-25T21:13:54</t>
  </si>
  <si>
    <t>2021-02-25T16:13:41.980-05:00</t>
  </si>
  <si>
    <t>2021-02-25T16:17:08.046-05:00</t>
  </si>
  <si>
    <t>Centro Suba</t>
  </si>
  <si>
    <t>Avenida Suba carrera 91</t>
  </si>
  <si>
    <t>4.737382 -74.08542 0 0</t>
  </si>
  <si>
    <t>4.737382</t>
  </si>
  <si>
    <t>-74.08542</t>
  </si>
  <si>
    <t>Sin distancia tres grupos en personas y en ventas informales</t>
  </si>
  <si>
    <t>827e7479-f36e-445f-90ea-e0ebffe6945c</t>
  </si>
  <si>
    <t>2021-02-25T21:17:20</t>
  </si>
  <si>
    <t>2021-02-25T16:17:08.122-05:00</t>
  </si>
  <si>
    <t>2021-02-25T16:20:41.308-05:00</t>
  </si>
  <si>
    <t>El Rincón</t>
  </si>
  <si>
    <t>Calle 129a carrera 93</t>
  </si>
  <si>
    <t>4.72545 -74.091249 0 0</t>
  </si>
  <si>
    <t>4.72545</t>
  </si>
  <si>
    <t>-74.091249</t>
  </si>
  <si>
    <t>Sin distancia en personas tres grupos y en ventas informales cinco grupos.</t>
  </si>
  <si>
    <t>edbe3f91-9ae6-4e89-ae7d-2d06ac55d5ff</t>
  </si>
  <si>
    <t>2021-02-25T21:20:53</t>
  </si>
  <si>
    <t>2021-02-25T16:20:41.353-05:00</t>
  </si>
  <si>
    <t>2021-02-25T16:24:44.190-05:00</t>
  </si>
  <si>
    <t>El Portal 80</t>
  </si>
  <si>
    <t>Calle 80 carrera 100</t>
  </si>
  <si>
    <t>4.710865 -74.112114 0 0</t>
  </si>
  <si>
    <t>4.710865</t>
  </si>
  <si>
    <t>-74.112114</t>
  </si>
  <si>
    <t>Se presentaron lluvias ligeras. Sin distancia en personas seis grupos y en ventas informales dos grupos</t>
  </si>
  <si>
    <t>ebae2888-65a9-4d46-aa6c-7c4ba9bafeb8</t>
  </si>
  <si>
    <t>2021-02-25T21:24:56</t>
  </si>
  <si>
    <t>2021-02-25T16:24:44.251-05:00</t>
  </si>
  <si>
    <t>2021-02-25T16:29:16.348-05:00</t>
  </si>
  <si>
    <t>Avenida Rojas calle 66 al sur</t>
  </si>
  <si>
    <t>4.678102 -74.096046 0 0</t>
  </si>
  <si>
    <t>4.678102</t>
  </si>
  <si>
    <t>-74.096046</t>
  </si>
  <si>
    <t>Lluvias ligeras. Sin distancia dos grupos y en ventas informales dos grupos.</t>
  </si>
  <si>
    <t>e73bce83-51db-4257-ba87-54fa52fe9305</t>
  </si>
  <si>
    <t>2021-02-25T21:29:27</t>
  </si>
  <si>
    <t>2021-02-25T16:29:16.400-05:00</t>
  </si>
  <si>
    <t>2021-02-25T16:32:52.220-05:00</t>
  </si>
  <si>
    <t>Avenida carrera 70 calle 74</t>
  </si>
  <si>
    <t>4.686785 -74.08924 0 0</t>
  </si>
  <si>
    <t>4.686785</t>
  </si>
  <si>
    <t>-74.08924</t>
  </si>
  <si>
    <t>Sin distancia en personas un grupo</t>
  </si>
  <si>
    <t>c58b5928-2bea-484c-840c-8a0f194873f5</t>
  </si>
  <si>
    <t>2021-02-25T21:33:04</t>
  </si>
  <si>
    <t>2021-02-25T16:32:52.267-05:00</t>
  </si>
  <si>
    <t>2021-02-25T16:35:48.241-05:00</t>
  </si>
  <si>
    <t>4.676648 -74.141407 0 0</t>
  </si>
  <si>
    <t>4.676648</t>
  </si>
  <si>
    <t>-74.141407</t>
  </si>
  <si>
    <t>Sin distancia en personas tres grupos. Lluvias ligeras</t>
  </si>
  <si>
    <t>8bb2b10f-a94a-469f-a248-deda298c443b</t>
  </si>
  <si>
    <t>2021-02-25T21:35:59</t>
  </si>
  <si>
    <t>2021-02-25T16:35:48.351-05:00</t>
  </si>
  <si>
    <t>2021-02-25T16:39:05.516-05:00</t>
  </si>
  <si>
    <t>Calle 19 carrera 103a</t>
  </si>
  <si>
    <t>4.67652 -74.144669 0 0</t>
  </si>
  <si>
    <t>4.67652</t>
  </si>
  <si>
    <t>-74.144669</t>
  </si>
  <si>
    <t>Lluvias ligeras, hay vendedores pero no compradores</t>
  </si>
  <si>
    <t>dc78f564-c8d7-4119-8431-175de4587868</t>
  </si>
  <si>
    <t>2021-02-25T21:39:17</t>
  </si>
  <si>
    <t>2021-03-04T18:19:19.730-05:00</t>
  </si>
  <si>
    <t>2021-03-04T18:22:21.967-05:00</t>
  </si>
  <si>
    <t>Restrepo</t>
  </si>
  <si>
    <t>Carrera 20 #17</t>
  </si>
  <si>
    <t>34.885931 -88.156842 0 0</t>
  </si>
  <si>
    <t>34.885931</t>
  </si>
  <si>
    <t>-88.156842</t>
  </si>
  <si>
    <t>Sin distancia en personas dos grupos y en ventas informales dos grupos.</t>
  </si>
  <si>
    <t>de226530-b8ed-4ba8-b96e-4e30e13097cf</t>
  </si>
  <si>
    <t>2021-03-05T21:11:09</t>
  </si>
  <si>
    <t>2021-03-04T18:22:22.022-05:00</t>
  </si>
  <si>
    <t>2021-03-04T18:25:03.829-05:00</t>
  </si>
  <si>
    <t>Plaza de mercado Restrepo</t>
  </si>
  <si>
    <t>36.597889 -24.190549 0 0</t>
  </si>
  <si>
    <t>36.597889</t>
  </si>
  <si>
    <t>-24.190549</t>
  </si>
  <si>
    <t>Sin distancia en personas tres grupos y en ventas informales tres grupos.</t>
  </si>
  <si>
    <t>4e783f20-12af-4038-8b68-4e35f14a44e5</t>
  </si>
  <si>
    <t>2021-03-05T21:11:10</t>
  </si>
  <si>
    <t>2021-03-04T16:02:28.590-05:00</t>
  </si>
  <si>
    <t>2021-03-04T16:14:18.246-05:00</t>
  </si>
  <si>
    <t>Ecocampo</t>
  </si>
  <si>
    <t>Calle 68 Sur # 45b</t>
  </si>
  <si>
    <t>4.575265 -74.154203 0 0</t>
  </si>
  <si>
    <t>4.575265</t>
  </si>
  <si>
    <t>-74.154203</t>
  </si>
  <si>
    <t>En personas sin distancia tres grupos y en vendedores informales tres grupos</t>
  </si>
  <si>
    <t>72484f20-3c45-4fa0-a0da-0a4add6f500e</t>
  </si>
  <si>
    <t>2021-03-04T21:14:27</t>
  </si>
  <si>
    <t>2021-03-04T16:14:18.301-05:00</t>
  </si>
  <si>
    <t>2021-03-04T16:17:24.430-05:00</t>
  </si>
  <si>
    <t>Perdomo</t>
  </si>
  <si>
    <t>CC El Ensueño</t>
  </si>
  <si>
    <t>4.584082 -74.158376 0 0</t>
  </si>
  <si>
    <t>4.584082</t>
  </si>
  <si>
    <t>-74.158376</t>
  </si>
  <si>
    <t>Sin distancia en personas cuatro grupos y en ventas informales un grupo</t>
  </si>
  <si>
    <t>c5b7c5f5-ffa0-4be8-8e55-22de4e4b42d4</t>
  </si>
  <si>
    <t>2021-03-04T21:17:25</t>
  </si>
  <si>
    <t>2021-03-04T17:46:33.731-05:00</t>
  </si>
  <si>
    <t>2021-03-04T17:51:49.863-05:00</t>
  </si>
  <si>
    <t>Calle 63 Sur #71f</t>
  </si>
  <si>
    <t>4.588745 -74.165024 0 0</t>
  </si>
  <si>
    <t>4.588745</t>
  </si>
  <si>
    <t>-74.165024</t>
  </si>
  <si>
    <t>Sin distancia en personas cuatro grupos y en vendedores informales un grupo</t>
  </si>
  <si>
    <t>1bb675fd-4a3c-4c09-8cde-aedcffd866dc</t>
  </si>
  <si>
    <t>2021-03-04T22:52:00</t>
  </si>
  <si>
    <t>2021-03-04T17:51:49.919-05:00</t>
  </si>
  <si>
    <t>2021-03-04T17:55:21.164-05:00</t>
  </si>
  <si>
    <t>El Carmen</t>
  </si>
  <si>
    <t>Plaza de mercado El Carmen</t>
  </si>
  <si>
    <t>4.583548 -74.131981 0 0</t>
  </si>
  <si>
    <t>4.583548</t>
  </si>
  <si>
    <t>-74.131981</t>
  </si>
  <si>
    <t>Lloviendo y la plaza de mercado se encontraba cerrada porque la estaban desinfectando</t>
  </si>
  <si>
    <t>a559412b-e5e0-4505-a4f0-c12b2a86d8d0</t>
  </si>
  <si>
    <t>2021-03-05T21:11:08</t>
  </si>
  <si>
    <t>2021-03-04T17:55:21.222-05:00</t>
  </si>
  <si>
    <t>2021-03-04T18:00:11.853-05:00</t>
  </si>
  <si>
    <t>La Estrella</t>
  </si>
  <si>
    <t>Centro comercial La Estrella carrera 25a #44 sur</t>
  </si>
  <si>
    <t>36.031332 -180.672921 0 0</t>
  </si>
  <si>
    <t>36.031332</t>
  </si>
  <si>
    <t>-180.672921</t>
  </si>
  <si>
    <t>Un grupo sin distancia para personas y ventas informales. El centro comercial casi vacio</t>
  </si>
  <si>
    <t>85b30a10-d35d-4a43-9169-f85578a96a1d</t>
  </si>
  <si>
    <t>2021-03-04T18:00:11.916-05:00</t>
  </si>
  <si>
    <t>2021-03-04T18:19:19.683-05:00</t>
  </si>
  <si>
    <t>Calle 24 sur # 19</t>
  </si>
  <si>
    <t>36.597889 -174.348572 0 0</t>
  </si>
  <si>
    <t>-174.348572</t>
  </si>
  <si>
    <t>00543b23-b80f-41f9-b699-f26b550300ab</t>
  </si>
  <si>
    <t>2021-03-04T18:25:03.883-05:00</t>
  </si>
  <si>
    <t>2021-03-04T18:27:12.195-05:00</t>
  </si>
  <si>
    <t>Centro Mayor</t>
  </si>
  <si>
    <t>Centro comercial Centro Mayor</t>
  </si>
  <si>
    <t>18.646245 -3.805687 0 0</t>
  </si>
  <si>
    <t>18.646245</t>
  </si>
  <si>
    <t>-3.805687</t>
  </si>
  <si>
    <t>Sin distancia en personas nueve grupos y en ventas informales dos grupos</t>
  </si>
  <si>
    <t>b41ee41f-faff-453e-a4b7-5d7e1abca661</t>
  </si>
  <si>
    <t>2021-03-04T18:27:12.259-05:00</t>
  </si>
  <si>
    <t>2021-03-04T18:29:54.927-05:00</t>
  </si>
  <si>
    <t>Trinidad Galan</t>
  </si>
  <si>
    <t>Plaza de mercado Trinidad Galan</t>
  </si>
  <si>
    <t>-3.513421 -1.696908 0 0</t>
  </si>
  <si>
    <t>-3.513421</t>
  </si>
  <si>
    <t>-1.696908</t>
  </si>
  <si>
    <t>Sin distancia dos grupos y en ventas informales un grupo</t>
  </si>
  <si>
    <t>f38a974d-236c-4cf2-891e-b4663a79696b</t>
  </si>
  <si>
    <t>2021-03-04T18:29:54.977-05:00</t>
  </si>
  <si>
    <t>2021-03-04T18:32:25.463-05:00</t>
  </si>
  <si>
    <t>Carrera 38 #9</t>
  </si>
  <si>
    <t>9.795678 23.608438 0 0</t>
  </si>
  <si>
    <t>9.795678</t>
  </si>
  <si>
    <t>23.608438</t>
  </si>
  <si>
    <t>Sin distancia en personas siete grupos y en ventas informales un grupo</t>
  </si>
  <si>
    <t>75ba3515-2eae-472b-b391-367c69dc4e37</t>
  </si>
  <si>
    <t>2021-03-05T21:11:11</t>
  </si>
  <si>
    <t>2021-03-04T18:32:25.524-05:00</t>
  </si>
  <si>
    <t>2021-03-04T18:34:34.711-05:00</t>
  </si>
  <si>
    <t>Plaza Centro</t>
  </si>
  <si>
    <t>Carrera 65 #11</t>
  </si>
  <si>
    <t>27.059126 13.76747 0 0</t>
  </si>
  <si>
    <t>27.059126</t>
  </si>
  <si>
    <t>13.76747</t>
  </si>
  <si>
    <t>Sin distancia en personas cuatro personas y en ventas informales un grupo</t>
  </si>
  <si>
    <t>f4c41061-06f9-4874-a817-f452f81018ba</t>
  </si>
  <si>
    <t>2021-03-05T16:10:41.091-05:00</t>
  </si>
  <si>
    <t>2021-03-05T16:24:21.605-05:00</t>
  </si>
  <si>
    <t>Barrio Unidos</t>
  </si>
  <si>
    <t>La Floresta</t>
  </si>
  <si>
    <t>Avenida 68 #97</t>
  </si>
  <si>
    <t>4.686999 -74.074305 0 0</t>
  </si>
  <si>
    <t>4.686999</t>
  </si>
  <si>
    <t>-74.074305</t>
  </si>
  <si>
    <t>Sin distancia en personas cuatro grupos y en ventas ambulantes dos grupos</t>
  </si>
  <si>
    <t>091ed308-afe9-4254-a82f-4abcd0deb805</t>
  </si>
  <si>
    <t>2021-03-05T21:24:33</t>
  </si>
  <si>
    <t>2021-03-05T16:24:21.688-05:00</t>
  </si>
  <si>
    <t>2021-03-05T16:27:41.843-05:00</t>
  </si>
  <si>
    <t>Siete de Agosto</t>
  </si>
  <si>
    <t>Calle 66 # 24</t>
  </si>
  <si>
    <t>4.656229 -74.071321 0 0</t>
  </si>
  <si>
    <t>4.656229</t>
  </si>
  <si>
    <t>-74.071321</t>
  </si>
  <si>
    <t>Sin distancia dos grupos en personas y en ventas ambulantes</t>
  </si>
  <si>
    <t>bf94cbe0-61f8-4a1b-9ce5-d18e0e1e75f8</t>
  </si>
  <si>
    <t>2021-03-05T21:27:53</t>
  </si>
  <si>
    <t>2021-03-05T16:27:41.900-05:00</t>
  </si>
  <si>
    <t>2021-03-05T16:31:28.591-05:00</t>
  </si>
  <si>
    <t>Calle 67 #25</t>
  </si>
  <si>
    <t>4.660779 -74.06945 0 0</t>
  </si>
  <si>
    <t>4.660779</t>
  </si>
  <si>
    <t>-74.06945</t>
  </si>
  <si>
    <t>Sin distancia en personas tres grupos y en ventas ambulantes dos grupos</t>
  </si>
  <si>
    <t>f304e5cf-2db5-4fce-b4e4-2445a286ccfe</t>
  </si>
  <si>
    <t>2021-03-05T21:31:40</t>
  </si>
  <si>
    <t>2021-03-05T16:31:28.649-05:00</t>
  </si>
  <si>
    <t>2021-03-05T16:34:21.135-05:00</t>
  </si>
  <si>
    <t>Teusaquillo</t>
  </si>
  <si>
    <t>Pablo VI</t>
  </si>
  <si>
    <t>Carulla Pablo VI</t>
  </si>
  <si>
    <t>4.649187 -74.088081 0 0</t>
  </si>
  <si>
    <t>4.649187</t>
  </si>
  <si>
    <t>-74.088081</t>
  </si>
  <si>
    <t>fb010460-0fa1-4326-a715-908fa53cf430</t>
  </si>
  <si>
    <t>2021-03-05T21:34:32</t>
  </si>
  <si>
    <t>2021-03-05T16:34:21.190-05:00</t>
  </si>
  <si>
    <t>2021-03-05T16:40:43.019-05:00</t>
  </si>
  <si>
    <t>Galerías</t>
  </si>
  <si>
    <t>Calle 53 #24</t>
  </si>
  <si>
    <t>4.642167 -74.074636 0 0</t>
  </si>
  <si>
    <t>4.642167</t>
  </si>
  <si>
    <t>-74.074636</t>
  </si>
  <si>
    <t>Sin distancia en personas cuatro grupos y en ventas ambulantes tres grupos</t>
  </si>
  <si>
    <t>2d57f365-0f32-43d1-8009-e8477e870875</t>
  </si>
  <si>
    <t>2021-03-05T21:40:54</t>
  </si>
  <si>
    <t>2021-03-05T16:40:43.082-05:00</t>
  </si>
  <si>
    <t>2021-03-05T16:46:22.769-05:00</t>
  </si>
  <si>
    <t>Parkway</t>
  </si>
  <si>
    <t>Carrera 24 #45</t>
  </si>
  <si>
    <t>4.632211 -74.075249 0 0</t>
  </si>
  <si>
    <t>4.632211</t>
  </si>
  <si>
    <t>-74.075249</t>
  </si>
  <si>
    <t>Sin distancia en ventas ambulantes un grupo</t>
  </si>
  <si>
    <t>8a86c5a8-fa3f-40c4-b1d9-bbcecd27e32f</t>
  </si>
  <si>
    <t>2021-03-05T21:46:34</t>
  </si>
  <si>
    <t>2021-03-05T16:46:22.818-05:00</t>
  </si>
  <si>
    <t>2021-03-05T16:50:47.411-05:00</t>
  </si>
  <si>
    <t>Los Mártires</t>
  </si>
  <si>
    <t>Paloquemao</t>
  </si>
  <si>
    <t>Calle 19 #22</t>
  </si>
  <si>
    <t>4.615416 -74.084184 0 0</t>
  </si>
  <si>
    <t>4.615416</t>
  </si>
  <si>
    <t>-74.084184</t>
  </si>
  <si>
    <t>Sin distancia en personas tres grupos y en ventas ambulantes cuatro grupos</t>
  </si>
  <si>
    <t>944b2815-c6a9-4b52-8c2b-38d06f1de2ff</t>
  </si>
  <si>
    <t>2021-03-05T21:50:58</t>
  </si>
  <si>
    <t>2021-03-05T16:50:47.459-05:00</t>
  </si>
  <si>
    <t>2021-03-05T16:54:16.787-05:00</t>
  </si>
  <si>
    <t>Santa fe</t>
  </si>
  <si>
    <t>La Perseverancia</t>
  </si>
  <si>
    <t>Carrera 5 #29</t>
  </si>
  <si>
    <t>4.615887 -74.066228 0 0</t>
  </si>
  <si>
    <t>4.615887</t>
  </si>
  <si>
    <t>-74.066228</t>
  </si>
  <si>
    <t>Sin distancia en personas dos grupos. No había ventas ambulantes en el entorno de la Plaza de mercado</t>
  </si>
  <si>
    <t>a1daf6f3-719d-4180-bdcf-06157be28001</t>
  </si>
  <si>
    <t>2021-03-05T21:54:28</t>
  </si>
  <si>
    <t>2021-03-05T16:54:16.847-05:00</t>
  </si>
  <si>
    <t>2021-03-05T16:58:16.984-05:00</t>
  </si>
  <si>
    <t>Carrera 7 #24</t>
  </si>
  <si>
    <t>4.609535 -74.070144 0 0</t>
  </si>
  <si>
    <t>4.609535</t>
  </si>
  <si>
    <t>-74.070144</t>
  </si>
  <si>
    <t>Sin distancia en personas cuatro grupos y en ventas ambulantes cinco grupos</t>
  </si>
  <si>
    <t>d122cf86-3ed2-4c3e-8e0b-ac9186723339</t>
  </si>
  <si>
    <t>2021-03-05T21:58:28</t>
  </si>
  <si>
    <t>2021-03-05T16:58:17.033-05:00</t>
  </si>
  <si>
    <t>2021-03-05T17:01:43.543-05:00</t>
  </si>
  <si>
    <t>San Victorino</t>
  </si>
  <si>
    <t>Carrera 10 #10</t>
  </si>
  <si>
    <t>4.599119 -74.078948 0 0</t>
  </si>
  <si>
    <t>4.599119</t>
  </si>
  <si>
    <t>-74.078948</t>
  </si>
  <si>
    <t>Sin distancia en personas seis grupos y en ventas ambulantes cuatro grupos</t>
  </si>
  <si>
    <t>abd1f951-d25a-4b2d-b583-3b2583dc525d</t>
  </si>
  <si>
    <t>2021-03-05T22:01:54</t>
  </si>
  <si>
    <t>2021-03-05T17:01:43.595-05:00</t>
  </si>
  <si>
    <t>2021-03-05T17:05:22.980-05:00</t>
  </si>
  <si>
    <t>Calle 6</t>
  </si>
  <si>
    <t>Carrera 19 # 6</t>
  </si>
  <si>
    <t>4.600691 -74.088972 0 0</t>
  </si>
  <si>
    <t>4.600691</t>
  </si>
  <si>
    <t>-74.088972</t>
  </si>
  <si>
    <t>Sin distancia en personas y en ventas ambulantes de a tres grupos cada uno</t>
  </si>
  <si>
    <t>bf7ca279-d5be-417e-bf0d-fb189e13aa03</t>
  </si>
  <si>
    <t>2021-03-05T22:05:34</t>
  </si>
  <si>
    <t>2021-03-05T17:05:23.036-05:00</t>
  </si>
  <si>
    <t>2021-03-05T17:08:36.511-05:00</t>
  </si>
  <si>
    <t>Carrera 7 calle 19</t>
  </si>
  <si>
    <t>4.605722 -74.071398 0 0</t>
  </si>
  <si>
    <t>4.605722</t>
  </si>
  <si>
    <t>-74.071398</t>
  </si>
  <si>
    <t>Sin distancia en personas ocho grupos y en ventas ambulantes cuatro grupos</t>
  </si>
  <si>
    <t>a6fb5c3d-dee6-4af4-9bcf-5cdec34fd3b8</t>
  </si>
  <si>
    <t>2021-03-05T22:08:47</t>
  </si>
  <si>
    <t>2021-04-07T16:45:27.252-05:00</t>
  </si>
  <si>
    <t>2021-04-07T16:47:41.846-05:00</t>
  </si>
  <si>
    <t>Carrera 10 calle 10</t>
  </si>
  <si>
    <t>4.599611 -74.079223 0 0</t>
  </si>
  <si>
    <t>4.599611</t>
  </si>
  <si>
    <t>-74.079223</t>
  </si>
  <si>
    <t>c324c8d6-56ee-44e0-81dc-2e850fbf3e4e</t>
  </si>
  <si>
    <t>2021-04-07T21:47:51</t>
  </si>
  <si>
    <t>2021-03-10T15:25:16.814-05:00</t>
  </si>
  <si>
    <t>2021-03-10T15:30:14.699-05:00</t>
  </si>
  <si>
    <t>Portal Suba</t>
  </si>
  <si>
    <t>Avenida Suba carrera 104</t>
  </si>
  <si>
    <t>4.747447 -74.095148 0 0</t>
  </si>
  <si>
    <t>4.747447</t>
  </si>
  <si>
    <t>-74.095148</t>
  </si>
  <si>
    <t>En ventas informales no hubo personas con distancia</t>
  </si>
  <si>
    <t>e72836b0-01d5-4823-84b1-bf197a869e21</t>
  </si>
  <si>
    <t>2021-03-10T20:27:48</t>
  </si>
  <si>
    <t>2021-03-10T15:30:14.746-05:00</t>
  </si>
  <si>
    <t>2021-03-10T15:34:12.489-05:00</t>
  </si>
  <si>
    <t>4.738508 -74.08519 0 0</t>
  </si>
  <si>
    <t>4.738508</t>
  </si>
  <si>
    <t>-74.08519</t>
  </si>
  <si>
    <t>En ventas ambulantes no hubo personas con distancia</t>
  </si>
  <si>
    <t>2f3ec9bd-0658-4f65-b2f3-ff0019d24d82</t>
  </si>
  <si>
    <t>2021-03-10T20:31:53</t>
  </si>
  <si>
    <t>2021-03-10T15:34:12.574-05:00</t>
  </si>
  <si>
    <t>2021-03-10T15:38:24.405-05:00</t>
  </si>
  <si>
    <t>El Rincon</t>
  </si>
  <si>
    <t>Calle 129C carrera 93</t>
  </si>
  <si>
    <t>4.724965 -74.089394 0 0</t>
  </si>
  <si>
    <t>4.724965</t>
  </si>
  <si>
    <t>-74.089394</t>
  </si>
  <si>
    <t>ca5e92f9-d2a8-4ab4-9879-3887f3017aea</t>
  </si>
  <si>
    <t>2021-03-10T20:36:05</t>
  </si>
  <si>
    <t>2021-03-10T15:38:24.480-05:00</t>
  </si>
  <si>
    <t>2021-03-10T15:43:59.822-05:00</t>
  </si>
  <si>
    <t>Portal 80 de TRansmilenio</t>
  </si>
  <si>
    <t>4.710537 -74.111927 0 0</t>
  </si>
  <si>
    <t>4.710537</t>
  </si>
  <si>
    <t>-74.111927</t>
  </si>
  <si>
    <t>Las aglomeraciones en ventas ambulantes fueron siete grupos más que todo personal de Transmilenio</t>
  </si>
  <si>
    <t>07118f17-779e-484e-b858-9f1214be9314</t>
  </si>
  <si>
    <t>2021-03-10T20:41:41</t>
  </si>
  <si>
    <t>2021-03-10T15:44:00.022-05:00</t>
  </si>
  <si>
    <t>2021-03-10T15:48:52.740-05:00</t>
  </si>
  <si>
    <t>Carrera 70 calle 76</t>
  </si>
  <si>
    <t>4.690021 -74.087323 0 0</t>
  </si>
  <si>
    <t>4.690021</t>
  </si>
  <si>
    <t>-74.087323</t>
  </si>
  <si>
    <t>La plaza de mercado se encontraba cerrada por aseo, mantenimiento y fumigación</t>
  </si>
  <si>
    <t>a5c63253-946e-49e5-83fc-ef2fc069d02e</t>
  </si>
  <si>
    <t>2021-03-10T20:46:34</t>
  </si>
  <si>
    <t>2021-03-10T15:48:52.848-05:00</t>
  </si>
  <si>
    <t>2021-03-10T15:53:49.120-05:00</t>
  </si>
  <si>
    <t>Avenida 68 carrera 70</t>
  </si>
  <si>
    <t>4.684233 -74.091467 0 0</t>
  </si>
  <si>
    <t>4.684233</t>
  </si>
  <si>
    <t>-74.091467</t>
  </si>
  <si>
    <t>Personas con distancia en ventas ambulantes no se presentaron</t>
  </si>
  <si>
    <t>eef49b3f-84bd-49e2-a39b-1cbb630d70bd</t>
  </si>
  <si>
    <t>2021-03-10T20:51:31</t>
  </si>
  <si>
    <t>2021-03-10T15:53:49.217-05:00</t>
  </si>
  <si>
    <t>2021-03-10T15:57:32.854-05:00</t>
  </si>
  <si>
    <t>4.649687 -74.062617 0 0</t>
  </si>
  <si>
    <t>4.649687</t>
  </si>
  <si>
    <t>-74.062617</t>
  </si>
  <si>
    <t>En ventas ambulantes no se encontró personas con distancia</t>
  </si>
  <si>
    <t>89741a4b-6803-4797-87a0-75b4a724298d</t>
  </si>
  <si>
    <t>2021-03-10T20:55:15</t>
  </si>
  <si>
    <t>2021-03-10T15:57:32.996-05:00</t>
  </si>
  <si>
    <t>2021-03-10T16:00:47.271-05:00</t>
  </si>
  <si>
    <t>Avenida Chile Carrera 9</t>
  </si>
  <si>
    <t>4.656473 -74.056909 0 0</t>
  </si>
  <si>
    <t>4.656473</t>
  </si>
  <si>
    <t>-74.056909</t>
  </si>
  <si>
    <t>No hay personas con distancia en ventas ambulantes</t>
  </si>
  <si>
    <t>0b1cecfb-8436-4b6d-b72f-d25a4fe0d1ec</t>
  </si>
  <si>
    <t>2021-03-10T20:58:29</t>
  </si>
  <si>
    <t>2021-03-10T16:00:47.346-05:00</t>
  </si>
  <si>
    <t>2021-03-10T16:04:18.152-05:00</t>
  </si>
  <si>
    <t>Carrera 15 calle 93</t>
  </si>
  <si>
    <t>4.677218 -74.051674 0 0</t>
  </si>
  <si>
    <t>4.677218</t>
  </si>
  <si>
    <t>-74.051674</t>
  </si>
  <si>
    <t>En ventas ambulantes no hay personas sin distancia</t>
  </si>
  <si>
    <t>0127def3-0f0d-4158-a8bd-603285fd81ac</t>
  </si>
  <si>
    <t>2021-03-10T21:02:00</t>
  </si>
  <si>
    <t>2021-03-10T16:04:18.249-05:00</t>
  </si>
  <si>
    <t>2021-03-10T16:08:42.195-05:00</t>
  </si>
  <si>
    <t>Chicó</t>
  </si>
  <si>
    <t>Carrera 15 calle 100</t>
  </si>
  <si>
    <t>4.685944 -74.047683 0 0</t>
  </si>
  <si>
    <t>4.685944</t>
  </si>
  <si>
    <t>-74.047683</t>
  </si>
  <si>
    <t>Personas con distancia en ventas ambulantes ninguna</t>
  </si>
  <si>
    <t>99eb1b1b-a1dc-482f-9f49-636e417a4792</t>
  </si>
  <si>
    <t>2021-03-10T21:06:25</t>
  </si>
  <si>
    <t>2021-03-10T16:08:42.300-05:00</t>
  </si>
  <si>
    <t>2021-03-10T16:13:36.250-05:00</t>
  </si>
  <si>
    <t>Usaquen</t>
  </si>
  <si>
    <t>Carrera 7 calle 121</t>
  </si>
  <si>
    <t>4.697121 -74.030861 0 0</t>
  </si>
  <si>
    <t>4.697121</t>
  </si>
  <si>
    <t>-74.030861</t>
  </si>
  <si>
    <t>Con distancia en ventas ambulantes no hubo personas</t>
  </si>
  <si>
    <t>b86e6773-fd08-40f5-a566-af3d2976c4d7</t>
  </si>
  <si>
    <t>2021-03-10T21:11:17</t>
  </si>
  <si>
    <t>2021-03-10T16:13:36.398-05:00</t>
  </si>
  <si>
    <t>2021-03-10T16:18:03.826-05:00</t>
  </si>
  <si>
    <t>Carrera 15 calle 127</t>
  </si>
  <si>
    <t>4.702824 -74.042275 0 0</t>
  </si>
  <si>
    <t>4.702824</t>
  </si>
  <si>
    <t>-74.042275</t>
  </si>
  <si>
    <t>En distancia de dos metros sin personas en ventas ambulantes</t>
  </si>
  <si>
    <t>54809b96-5d5d-4bb5-ac06-3c9917a3d1d4</t>
  </si>
  <si>
    <t>2021-03-10T21:15:46</t>
  </si>
  <si>
    <t>2021-03-11T14:54:57.244-05:00</t>
  </si>
  <si>
    <t>2021-03-11T14:57:52.895-05:00</t>
  </si>
  <si>
    <t>Avenida 68 calle 98</t>
  </si>
  <si>
    <t>4.688843 -74.065766 0 0</t>
  </si>
  <si>
    <t>4.688843</t>
  </si>
  <si>
    <t>-74.065766</t>
  </si>
  <si>
    <t>2cc0defe-9d50-4330-8fff-56ebd04fe074</t>
  </si>
  <si>
    <t>2021-03-11T19:58:06</t>
  </si>
  <si>
    <t>2021-03-11T14:57:52.957-05:00</t>
  </si>
  <si>
    <t>2021-03-11T15:00:36.468-05:00</t>
  </si>
  <si>
    <t>Calle 66 carrera 24</t>
  </si>
  <si>
    <t>4.657742 -74.070296 0 0</t>
  </si>
  <si>
    <t>4.657742</t>
  </si>
  <si>
    <t>-74.070296</t>
  </si>
  <si>
    <t>127c2bc5-6f7d-4ae7-9306-f9a336413dbf</t>
  </si>
  <si>
    <t>2021-03-11T20:00:50</t>
  </si>
  <si>
    <t>2021-03-11T15:00:36.528-05:00</t>
  </si>
  <si>
    <t>2021-03-11T15:03:09.314-05:00</t>
  </si>
  <si>
    <t>Calle 67 Carrera 26</t>
  </si>
  <si>
    <t>4.659368 -74.07124 0 0</t>
  </si>
  <si>
    <t>4.659368</t>
  </si>
  <si>
    <t>-74.07124</t>
  </si>
  <si>
    <t>15cad10d-fe29-4b4c-977e-c67dbbead57c</t>
  </si>
  <si>
    <t>2021-03-11T20:03:22</t>
  </si>
  <si>
    <t>2021-03-11T15:03:09.372-05:00</t>
  </si>
  <si>
    <t>2021-03-11T15:05:42.339-05:00</t>
  </si>
  <si>
    <t>Carrera 54 Calle 53</t>
  </si>
  <si>
    <t>4.649316 -74.087694 0 0</t>
  </si>
  <si>
    <t>4.649316</t>
  </si>
  <si>
    <t>-74.087694</t>
  </si>
  <si>
    <t>450ffe7c-2bc5-45ff-ac1c-f37911f6f362</t>
  </si>
  <si>
    <t>2021-03-11T20:05:56</t>
  </si>
  <si>
    <t>2021-03-11T15:05:42.405-05:00</t>
  </si>
  <si>
    <t>2021-03-11T15:07:47.164-05:00</t>
  </si>
  <si>
    <t>Calle 53 carrera 24</t>
  </si>
  <si>
    <t>4.642472 -74.074502 0 0</t>
  </si>
  <si>
    <t>4.642472</t>
  </si>
  <si>
    <t>-74.074502</t>
  </si>
  <si>
    <t>181d174e-7623-4d85-beb3-8db1ad7a7933</t>
  </si>
  <si>
    <t>2021-03-11T20:08:00</t>
  </si>
  <si>
    <t>2021-03-11T15:07:47.227-05:00</t>
  </si>
  <si>
    <t>2021-03-11T15:09:48.993-05:00</t>
  </si>
  <si>
    <t>Carrera 24 calle 45</t>
  </si>
  <si>
    <t>4.632805 -74.074735 0 0</t>
  </si>
  <si>
    <t>4.632805</t>
  </si>
  <si>
    <t>-74.074735</t>
  </si>
  <si>
    <t>94ddee76-23db-45ca-a9dd-0ee2f5234bf1</t>
  </si>
  <si>
    <t>2021-03-11T20:09:57</t>
  </si>
  <si>
    <t>2021-03-11T15:09:49.037-05:00</t>
  </si>
  <si>
    <t>2021-03-11T15:13:15.430-05:00</t>
  </si>
  <si>
    <t>Calle 19 carrera 22</t>
  </si>
  <si>
    <t>4.615866 -74.084115 0 0</t>
  </si>
  <si>
    <t>4.615866</t>
  </si>
  <si>
    <t>-74.084115</t>
  </si>
  <si>
    <t>c4875aff-1ca9-47ab-a390-9e7aebe3033c</t>
  </si>
  <si>
    <t>2021-03-11T20:13:29</t>
  </si>
  <si>
    <t>2021-03-11T15:13:15.480-05:00</t>
  </si>
  <si>
    <t>2021-03-11T15:17:54.546-05:00</t>
  </si>
  <si>
    <t>Carrera 5 calle 29</t>
  </si>
  <si>
    <t>4.616336 -74.066262 0 0</t>
  </si>
  <si>
    <t>4.616336</t>
  </si>
  <si>
    <t>-74.066262</t>
  </si>
  <si>
    <t>Para destacar, es la segunda oportunidad que no se encuentran vendedores informales alrededor de la plaza</t>
  </si>
  <si>
    <t>fa09f8e3-58d1-4903-8416-3a6f95a4caac</t>
  </si>
  <si>
    <t>2021-03-11T20:18:08</t>
  </si>
  <si>
    <t>2021-03-11T15:17:54.603-05:00</t>
  </si>
  <si>
    <t>2021-03-11T15:20:33.813-05:00</t>
  </si>
  <si>
    <t>Carrera 7 calle 24</t>
  </si>
  <si>
    <t>4.608893 -74.068193 0 0</t>
  </si>
  <si>
    <t>4.608893</t>
  </si>
  <si>
    <t>-74.068193</t>
  </si>
  <si>
    <t>984f7f96-264c-4196-a8ec-dcf387a432a9</t>
  </si>
  <si>
    <t>2021-03-11T20:20:47</t>
  </si>
  <si>
    <t>2021-03-11T15:20:33.868-05:00</t>
  </si>
  <si>
    <t>2021-03-11T15:24:51.538-05:00</t>
  </si>
  <si>
    <t>4.597857 -74.078899 0 0</t>
  </si>
  <si>
    <t>4.597857</t>
  </si>
  <si>
    <t>-74.078899</t>
  </si>
  <si>
    <t>20685f9d-debf-4011-b85b-f615501c2b9d</t>
  </si>
  <si>
    <t>2021-03-11T20:24:57</t>
  </si>
  <si>
    <t>2021-03-11T15:24:51.597-05:00</t>
  </si>
  <si>
    <t>2021-03-11T15:27:21.467-05:00</t>
  </si>
  <si>
    <t>La Playa</t>
  </si>
  <si>
    <t>Carrera 19 calle 6</t>
  </si>
  <si>
    <t>4.601108 -74.088793 0 0</t>
  </si>
  <si>
    <t>4.601108</t>
  </si>
  <si>
    <t>-74.088793</t>
  </si>
  <si>
    <t>7000c76f-2c15-4f80-93ca-266dde07471b</t>
  </si>
  <si>
    <t>2021-03-11T20:27:34</t>
  </si>
  <si>
    <t>2021-03-11T15:27:21.534-05:00</t>
  </si>
  <si>
    <t>2021-03-11T15:31:24.190-05:00</t>
  </si>
  <si>
    <t>Carrera 7 entre calles 19 y 23</t>
  </si>
  <si>
    <t>4.605557 -74.069695 0 0</t>
  </si>
  <si>
    <t>4.605557</t>
  </si>
  <si>
    <t>-74.069695</t>
  </si>
  <si>
    <t>54e7b07e-4b8c-4172-a2b6-dfea2b030dd7</t>
  </si>
  <si>
    <t>2021-03-11T20:31:38</t>
  </si>
  <si>
    <t>2021-03-15T13:52:52.280-05:00</t>
  </si>
  <si>
    <t>2021-03-15T13:59:37.127-05:00</t>
  </si>
  <si>
    <t>Bosa</t>
  </si>
  <si>
    <t>La Amistad</t>
  </si>
  <si>
    <t>Autopista sur con cra 75g</t>
  </si>
  <si>
    <t>4.597215 -74.179872 0 0</t>
  </si>
  <si>
    <t>4.597215</t>
  </si>
  <si>
    <t>-74.179872</t>
  </si>
  <si>
    <t>6dc1fce1-8f9b-4b6e-b0a2-3671a4879734</t>
  </si>
  <si>
    <t>2021-03-15T18:59:50</t>
  </si>
  <si>
    <t>2021-03-15T13:59:37.422-05:00</t>
  </si>
  <si>
    <t>2021-03-15T14:04:01.936-05:00</t>
  </si>
  <si>
    <t>Bosa centro</t>
  </si>
  <si>
    <t>Calle 65 sur Cra 79</t>
  </si>
  <si>
    <t>4.604829 -74.183739 0 0</t>
  </si>
  <si>
    <t>4.604829</t>
  </si>
  <si>
    <t>-74.183739</t>
  </si>
  <si>
    <t>ad353875-d9b4-4731-ac0e-28733c8f746d</t>
  </si>
  <si>
    <t>2021-03-15T19:04:13</t>
  </si>
  <si>
    <t>2021-03-15T14:04:02.561-05:00</t>
  </si>
  <si>
    <t>2021-03-15T14:07:15.871-05:00</t>
  </si>
  <si>
    <t>Calle 65 sur carrera 80a</t>
  </si>
  <si>
    <t>4.610519 -74.186743 0 0</t>
  </si>
  <si>
    <t>4.610519</t>
  </si>
  <si>
    <t>-74.186743</t>
  </si>
  <si>
    <t>823d6d59-2da6-4329-bdaf-bd0af47df856</t>
  </si>
  <si>
    <t>2021-03-15T19:07:29</t>
  </si>
  <si>
    <t>2021-03-15T14:07:16.184-05:00</t>
  </si>
  <si>
    <t>2021-03-15T14:17:49.031-05:00</t>
  </si>
  <si>
    <t>Kennedy</t>
  </si>
  <si>
    <t>Abastos</t>
  </si>
  <si>
    <t>Diag 38 sur Av carrera 80</t>
  </si>
  <si>
    <t>4.633072 -74.155392 0 0</t>
  </si>
  <si>
    <t>4.633072</t>
  </si>
  <si>
    <t>-74.155392</t>
  </si>
  <si>
    <t>4e391bc0-6ee0-42fa-9f8c-564f1cd12dc9</t>
  </si>
  <si>
    <t>2021-03-15T19:18:03</t>
  </si>
  <si>
    <t>2021-03-15T14:17:50.166-05:00</t>
  </si>
  <si>
    <t>2021-03-16T09:30:48.134-05:00</t>
  </si>
  <si>
    <t>El Tintal</t>
  </si>
  <si>
    <t>Av Cali con calle 6a</t>
  </si>
  <si>
    <t>4.642515 -74.154557 0 0</t>
  </si>
  <si>
    <t>4.642515</t>
  </si>
  <si>
    <t>-74.154557</t>
  </si>
  <si>
    <t>28815608-8ff3-445e-9ca5-e623f013c094</t>
  </si>
  <si>
    <t>2021-03-15T19:21:24</t>
  </si>
  <si>
    <t>2021-03-15T14:21:13.090-05:00</t>
  </si>
  <si>
    <t>2021-03-15T14:24:31.041-05:00</t>
  </si>
  <si>
    <t>Kennedy Centro</t>
  </si>
  <si>
    <t>Cra 78k calle 38 sur</t>
  </si>
  <si>
    <t>4.623009 -74.154128 0 0</t>
  </si>
  <si>
    <t>4.623009</t>
  </si>
  <si>
    <t>-74.154128</t>
  </si>
  <si>
    <t>2187c42f-2473-4e9d-8f7a-95c6f15abec1</t>
  </si>
  <si>
    <t>2021-03-16T14:31:17</t>
  </si>
  <si>
    <t>2021-03-30T15:47:33.714-05:00</t>
  </si>
  <si>
    <t>2021-03-30T15:58:57.631-05:00</t>
  </si>
  <si>
    <t>Calle 63 carrera 13</t>
  </si>
  <si>
    <t>4.649658 -74.06308 0 0</t>
  </si>
  <si>
    <t>4.649658</t>
  </si>
  <si>
    <t>-74.06308</t>
  </si>
  <si>
    <t>Parque con harto flujo de público</t>
  </si>
  <si>
    <t>6041a236-452e-4f0f-9fe8-165c2d388674</t>
  </si>
  <si>
    <t>2021-03-30T20:59:08</t>
  </si>
  <si>
    <t>2021-03-30T15:58:57.682-05:00</t>
  </si>
  <si>
    <t>2021-03-30T16:02:12.752-05:00</t>
  </si>
  <si>
    <t>4.656374 -74.057169 0 0</t>
  </si>
  <si>
    <t>4.656374</t>
  </si>
  <si>
    <t>-74.057169</t>
  </si>
  <si>
    <t>En las cuatro localidades visitadas el día de hoy se observa tapa bocas mal puesto en los conductores del transporte urbano.</t>
  </si>
  <si>
    <t>03caab97-27ae-4634-aae4-4501d339a190</t>
  </si>
  <si>
    <t>2021-03-30T21:02:24</t>
  </si>
  <si>
    <t>2021-03-30T16:02:12.838-05:00</t>
  </si>
  <si>
    <t>2021-03-30T16:04:38.522-05:00</t>
  </si>
  <si>
    <t>4.676905 -74.05175 0 0</t>
  </si>
  <si>
    <t>4.676905</t>
  </si>
  <si>
    <t>-74.05175</t>
  </si>
  <si>
    <t>1d21925c-2c79-452e-a30e-be754789460a</t>
  </si>
  <si>
    <t>2021-03-30T21:04:49</t>
  </si>
  <si>
    <t>2021-03-30T16:04:38.597-05:00</t>
  </si>
  <si>
    <t>2021-03-30T16:07:34.661-05:00</t>
  </si>
  <si>
    <t>4.685769 -74.047746 0 0</t>
  </si>
  <si>
    <t>4.685769</t>
  </si>
  <si>
    <t>-74.047746</t>
  </si>
  <si>
    <t>Se observa a los conductores del transporte público con el tapabocas mal puesto</t>
  </si>
  <si>
    <t>8bda032c-0a5d-45f0-a510-80065dd75b6c</t>
  </si>
  <si>
    <t>2021-03-30T21:07:45</t>
  </si>
  <si>
    <t>2021-03-30T16:07:34.726-05:00</t>
  </si>
  <si>
    <t>2021-03-30T16:09:52.361-05:00</t>
  </si>
  <si>
    <t>4.697734 -74.030303 0 0</t>
  </si>
  <si>
    <t>4.697734</t>
  </si>
  <si>
    <t>-74.030303</t>
  </si>
  <si>
    <t>Llovizna en la recolección de la información.</t>
  </si>
  <si>
    <t>bdc7d59e-aa9c-4bdf-8151-42299670dab3</t>
  </si>
  <si>
    <t>2021-03-30T21:10:03</t>
  </si>
  <si>
    <t>2021-03-30T16:09:52.404-05:00</t>
  </si>
  <si>
    <t>2021-03-30T16:11:23.761-05:00</t>
  </si>
  <si>
    <t>4.703509 -74.042524 0 0</t>
  </si>
  <si>
    <t>4.703509</t>
  </si>
  <si>
    <t>-74.042524</t>
  </si>
  <si>
    <t>97fe02db-f748-4ec3-8b3c-d61c4bf2021a</t>
  </si>
  <si>
    <t>2021-03-30T21:11:34</t>
  </si>
  <si>
    <t>2021-03-30T16:11:23.802-05:00</t>
  </si>
  <si>
    <t>2021-03-30T16:16:46.133-05:00</t>
  </si>
  <si>
    <t>Portal de Suba</t>
  </si>
  <si>
    <t>Avenida Ciudad de Cali con Avenida Suba</t>
  </si>
  <si>
    <t>4.747048 -74.095567 0 0</t>
  </si>
  <si>
    <t>4.747048</t>
  </si>
  <si>
    <t>-74.095567</t>
  </si>
  <si>
    <t>Se observa a los conductores del transporte público con el tapa bocas mal puesto</t>
  </si>
  <si>
    <t>51ffcfc3-8810-4c48-8b5c-d8af1decd3d9</t>
  </si>
  <si>
    <t>2021-03-30T21:16:57</t>
  </si>
  <si>
    <t>2021-03-30T16:16:46.179-05:00</t>
  </si>
  <si>
    <t>2021-03-30T16:19:18.135-05:00</t>
  </si>
  <si>
    <t>Avenida Suba con carrera 91</t>
  </si>
  <si>
    <t>4.737671 -74.085536 0 0</t>
  </si>
  <si>
    <t>4.737671</t>
  </si>
  <si>
    <t>-74.085536</t>
  </si>
  <si>
    <t>ff85026b-5eea-4560-9518-539bee3aaa7a</t>
  </si>
  <si>
    <t>2021-03-30T21:19:29</t>
  </si>
  <si>
    <t>2021-03-30T16:19:18.200-05:00</t>
  </si>
  <si>
    <t>2021-03-30T16:21:51.685-05:00</t>
  </si>
  <si>
    <t>Rincón</t>
  </si>
  <si>
    <t>Calle 129 A carrera 93</t>
  </si>
  <si>
    <t>4.724781 -74.091379 0 0</t>
  </si>
  <si>
    <t>4.724781</t>
  </si>
  <si>
    <t>-74.091379</t>
  </si>
  <si>
    <t>c584f81b-0765-48cf-bdcd-23f421ed2708</t>
  </si>
  <si>
    <t>2021-03-30T21:22:02</t>
  </si>
  <si>
    <t>2021-03-30T16:21:51.747-05:00</t>
  </si>
  <si>
    <t>2021-03-30T16:24:22.970-05:00</t>
  </si>
  <si>
    <t>Portal 80</t>
  </si>
  <si>
    <t>4.711143 -74.112615 0 0</t>
  </si>
  <si>
    <t>4.711143</t>
  </si>
  <si>
    <t>-74.112615</t>
  </si>
  <si>
    <t>5621b785-5ea6-4c4d-a98b-08bcd315401d</t>
  </si>
  <si>
    <t>2021-03-30T21:24:34</t>
  </si>
  <si>
    <t>2021-03-30T16:24:23.021-05:00</t>
  </si>
  <si>
    <t>2021-03-30T16:26:47.008-05:00</t>
  </si>
  <si>
    <t>Calle 73A carrera 70</t>
  </si>
  <si>
    <t>4.686149 -74.089777 0 0</t>
  </si>
  <si>
    <t>4.686149</t>
  </si>
  <si>
    <t>-74.089777</t>
  </si>
  <si>
    <t>Se observa a los conductores del transporte público con el tapa bocas mal puesto.</t>
  </si>
  <si>
    <t>032bd45a-7e6e-495b-a56b-06bafc658e23</t>
  </si>
  <si>
    <t>2021-03-30T21:26:58</t>
  </si>
  <si>
    <t>2021-03-31T14:03:05.546-05:00</t>
  </si>
  <si>
    <t>2021-03-31T14:06:37.004-05:00</t>
  </si>
  <si>
    <t>4.569366 -74.094666 0 0</t>
  </si>
  <si>
    <t>4.569366</t>
  </si>
  <si>
    <t>-74.094666</t>
  </si>
  <si>
    <t>54a7b65d-e87c-4624-8c44-70dfdcf3ab6b</t>
  </si>
  <si>
    <t>2021-03-31T19:06:48</t>
  </si>
  <si>
    <t>2021-03-31T14:06:37.143-05:00</t>
  </si>
  <si>
    <t>2021-03-31T14:12:58.414-05:00</t>
  </si>
  <si>
    <t>Juan Carlos Roz</t>
  </si>
  <si>
    <t>Calle 26 sur con carrera 6</t>
  </si>
  <si>
    <t>4.570329 -74.093677 0 0</t>
  </si>
  <si>
    <t>4.570329</t>
  </si>
  <si>
    <t>-74.093677</t>
  </si>
  <si>
    <t>Ninguna</t>
  </si>
  <si>
    <t>66706f6b-fe8b-455d-b20e-937c48491e85</t>
  </si>
  <si>
    <t>2021-03-31T19:13:02</t>
  </si>
  <si>
    <t>2021-03-31T14:12:58.525-05:00</t>
  </si>
  <si>
    <t>2021-03-31T14:14:38.991-05:00</t>
  </si>
  <si>
    <t>4.572468 -74.091598 0 0</t>
  </si>
  <si>
    <t>4.572468</t>
  </si>
  <si>
    <t>-74.091598</t>
  </si>
  <si>
    <t>7e9b5714-8755-40a1-8daa-ee3ff4f654f6</t>
  </si>
  <si>
    <t>2021-03-31T19:14:50</t>
  </si>
  <si>
    <t>2021-03-31T14:14:39.097-05:00</t>
  </si>
  <si>
    <t>2021-03-31T14:19:17.847-05:00</t>
  </si>
  <si>
    <t>El restrepo</t>
  </si>
  <si>
    <t>Calle 15 sur con carrera 20</t>
  </si>
  <si>
    <t>4.587365 -74.099719 0 0</t>
  </si>
  <si>
    <t>4.587365</t>
  </si>
  <si>
    <t>-74.099719</t>
  </si>
  <si>
    <t>e0608263-a7fe-489f-9119-e48a52fa3ec7</t>
  </si>
  <si>
    <t>2021-03-31T19:19:28</t>
  </si>
  <si>
    <t>2021-03-31T14:19:17.991-05:00</t>
  </si>
  <si>
    <t>2021-03-31T14:21:37.119-05:00</t>
  </si>
  <si>
    <t>Calle 21 sur carrera 19</t>
  </si>
  <si>
    <t>4.585162 -74.102078 0 0</t>
  </si>
  <si>
    <t>4.585162</t>
  </si>
  <si>
    <t>-74.102078</t>
  </si>
  <si>
    <t>3004dd69-4281-46f9-a9b1-db6266cf3297</t>
  </si>
  <si>
    <t>2021-03-31T19:21:48</t>
  </si>
  <si>
    <t>2021-03-31T14:21:37.231-05:00</t>
  </si>
  <si>
    <t>2021-03-31T14:25:03.646-05:00</t>
  </si>
  <si>
    <t>Cl. 38A Sur # 34d-51</t>
  </si>
  <si>
    <t>4.593451 -74.124902 0 0</t>
  </si>
  <si>
    <t>4.593451</t>
  </si>
  <si>
    <t>-74.124902</t>
  </si>
  <si>
    <t>b49c58ed-e461-4000-8fba-a851ff1af99a</t>
  </si>
  <si>
    <t>2021-03-31T20:13:09</t>
  </si>
  <si>
    <t>2021-04-07T16:47:41.891-05:00</t>
  </si>
  <si>
    <t>2021-04-07T16:49:46.963-05:00</t>
  </si>
  <si>
    <t>4.600851 -74.088857 0 0</t>
  </si>
  <si>
    <t>4.600851</t>
  </si>
  <si>
    <t>-74.088857</t>
  </si>
  <si>
    <t>ac8e815f-4bb6-442c-93dd-906154e46d65</t>
  </si>
  <si>
    <t>2021-04-07T21:49:56</t>
  </si>
  <si>
    <t>2021-04-07T16:18:00.087-05:00</t>
  </si>
  <si>
    <t>2021-04-07T16:20:47.113-05:00</t>
  </si>
  <si>
    <t>Carrera 68 calle 100</t>
  </si>
  <si>
    <t>4.686999 -74.07406 0 0</t>
  </si>
  <si>
    <t>-74.07406</t>
  </si>
  <si>
    <t>b2c11e06-bcdf-4f3b-ad1d-c8d6e0a5a3d8</t>
  </si>
  <si>
    <t>2021-04-07T21:20:57</t>
  </si>
  <si>
    <t>2021-04-07T16:20:47.160-05:00</t>
  </si>
  <si>
    <t>2021-04-07T16:22:43.533-05:00</t>
  </si>
  <si>
    <t>4.657229 -74.070556 0 0</t>
  </si>
  <si>
    <t>4.657229</t>
  </si>
  <si>
    <t>-74.070556</t>
  </si>
  <si>
    <t>70cc186f-3690-4f28-b2be-5c2081587de7</t>
  </si>
  <si>
    <t>2021-04-07T21:22:51</t>
  </si>
  <si>
    <t>2021-04-07T16:22:43.596-05:00</t>
  </si>
  <si>
    <t>2021-04-07T16:24:50.033-05:00</t>
  </si>
  <si>
    <t>Calle 67 carrera 27</t>
  </si>
  <si>
    <t>4.659667 -74.071369 0 0</t>
  </si>
  <si>
    <t>4.659667</t>
  </si>
  <si>
    <t>-74.071369</t>
  </si>
  <si>
    <t>c91eef7d-1f2d-40c5-b3fb-8710df9e86e2</t>
  </si>
  <si>
    <t>2021-04-07T21:24:59</t>
  </si>
  <si>
    <t>2021-04-07T16:24:50.083-05:00</t>
  </si>
  <si>
    <t>2021-04-07T16:27:13.422-05:00</t>
  </si>
  <si>
    <t>Carrera 53 calle 56</t>
  </si>
  <si>
    <t>4.648899 -74.087352 0 0</t>
  </si>
  <si>
    <t>4.648899</t>
  </si>
  <si>
    <t>-74.087352</t>
  </si>
  <si>
    <t>13857c1f-bb48-4325-b687-03587a1b4dc0</t>
  </si>
  <si>
    <t>2021-04-07T21:27:23</t>
  </si>
  <si>
    <t>2021-04-07T16:27:13.472-05:00</t>
  </si>
  <si>
    <t>2021-04-07T16:29:00.555-05:00</t>
  </si>
  <si>
    <t>4.642729 -74.074159 0 0</t>
  </si>
  <si>
    <t>4.642729</t>
  </si>
  <si>
    <t>-74.074159</t>
  </si>
  <si>
    <t>82ba95a4-dd84-47fe-a913-921b615948c4</t>
  </si>
  <si>
    <t>2021-04-07T21:29:10</t>
  </si>
  <si>
    <t>2021-04-07T16:29:00.600-05:00</t>
  </si>
  <si>
    <t>2021-04-07T16:30:55.856-05:00</t>
  </si>
  <si>
    <t>Palermo</t>
  </si>
  <si>
    <t>Calle 45 carrera 24</t>
  </si>
  <si>
    <t>4.633061 -74.07545 0 0</t>
  </si>
  <si>
    <t>4.633061</t>
  </si>
  <si>
    <t>-74.07545</t>
  </si>
  <si>
    <t>13974d63-deed-4ae9-8151-1b2f6ba195d6</t>
  </si>
  <si>
    <t>2021-04-07T21:31:05</t>
  </si>
  <si>
    <t>2021-04-07T16:30:55.896-05:00</t>
  </si>
  <si>
    <t>2021-04-07T16:33:55.176-05:00</t>
  </si>
  <si>
    <t>4.615994 -74.083986 0 0</t>
  </si>
  <si>
    <t>4.615994</t>
  </si>
  <si>
    <t>-74.083986</t>
  </si>
  <si>
    <t>f0493574-22af-472e-adb7-47d823cae0ca</t>
  </si>
  <si>
    <t>2021-04-07T21:34:05</t>
  </si>
  <si>
    <t>2021-04-07T16:33:55.215-05:00</t>
  </si>
  <si>
    <t>2021-04-07T16:40:15.050-05:00</t>
  </si>
  <si>
    <t>Perseverancia</t>
  </si>
  <si>
    <t>Carrera 5 calle 31</t>
  </si>
  <si>
    <t>4.616561 -74.066178 0 0</t>
  </si>
  <si>
    <t>4.616561</t>
  </si>
  <si>
    <t>-74.066178</t>
  </si>
  <si>
    <t>51fcb41e-6ec0-4342-8ace-b017f332ddf6</t>
  </si>
  <si>
    <t>2021-04-07T21:40:24</t>
  </si>
  <si>
    <t>2021-04-07T16:40:15.119-05:00</t>
  </si>
  <si>
    <t>2021-04-07T16:42:34.832-05:00</t>
  </si>
  <si>
    <t>4.609818 -74.070116 0 0</t>
  </si>
  <si>
    <t>4.609818</t>
  </si>
  <si>
    <t>-74.070116</t>
  </si>
  <si>
    <t>34944a15-ee71-4c2d-97b2-70feed886bc0</t>
  </si>
  <si>
    <t>2021-04-07T21:42:44</t>
  </si>
  <si>
    <t>2021-04-07T16:42:34.878-05:00</t>
  </si>
  <si>
    <t>2021-04-07T16:45:27.197-05:00</t>
  </si>
  <si>
    <t>4.60684 -74.070769 0 0</t>
  </si>
  <si>
    <t>4.60684</t>
  </si>
  <si>
    <t>-74.070769</t>
  </si>
  <si>
    <t>89f1a88c-dfdc-45d1-9342-36a0f450f390</t>
  </si>
  <si>
    <t>2021-04-07T21:45:37</t>
  </si>
  <si>
    <t>2021-04-07T16:49:47.010-05:00</t>
  </si>
  <si>
    <t>2021-04-07T17:01:35.014-05:00</t>
  </si>
  <si>
    <t>Carrera 27 Diagonal 52A sur</t>
  </si>
  <si>
    <t>4.58051 -74.134915 0 0</t>
  </si>
  <si>
    <t>4.58051</t>
  </si>
  <si>
    <t>-74.134915</t>
  </si>
  <si>
    <t>585264a9-6968-4449-be38-220793bbb9ae</t>
  </si>
  <si>
    <t>2021-04-07T22:01:44</t>
  </si>
  <si>
    <t>2021-04-19T06:57:08.875-05:00</t>
  </si>
  <si>
    <t>2021-04-19T07:00:59.225-05:00</t>
  </si>
  <si>
    <t>Santa Librada</t>
  </si>
  <si>
    <t>Calle 81 su av caracas</t>
  </si>
  <si>
    <t>4.509516 -74.114217 0 0</t>
  </si>
  <si>
    <t>4.509516</t>
  </si>
  <si>
    <t>-74.114217</t>
  </si>
  <si>
    <t>da668eea-4dbc-4d4b-ab59-a3767f1a93de</t>
  </si>
  <si>
    <t>2021-04-19T12:01:08</t>
  </si>
  <si>
    <t>2021-04-16T09:26:04.017-05:00</t>
  </si>
  <si>
    <t>2021-04-16T09:28:41.335-05:00</t>
  </si>
  <si>
    <t>Pedro Bernal Merauri</t>
  </si>
  <si>
    <t>Carrera 6 Calle 24 A Sur</t>
  </si>
  <si>
    <t>4.570543 -74.093265 0 0</t>
  </si>
  <si>
    <t>4.570543</t>
  </si>
  <si>
    <t>-74.093265</t>
  </si>
  <si>
    <t>6fbdd8c2-b0bb-45a0-b7c9-13d0bbb7d1d9</t>
  </si>
  <si>
    <t>2021-04-16T14:28:56</t>
  </si>
  <si>
    <t>2021-04-16T09:28:41.395-05:00</t>
  </si>
  <si>
    <t>2021-04-16T09:30:30.177-05:00</t>
  </si>
  <si>
    <t>Carrera 6 Avenida 1 de Mayo</t>
  </si>
  <si>
    <t>4.572596 -74.091891 0 0</t>
  </si>
  <si>
    <t>4.572596</t>
  </si>
  <si>
    <t>-74.091891</t>
  </si>
  <si>
    <t>14351778-9b62-4e84-8ccb-764c5790a468</t>
  </si>
  <si>
    <t>2021-04-16T14:30:44</t>
  </si>
  <si>
    <t>2021-04-16T09:30:30.218-05:00</t>
  </si>
  <si>
    <t>2021-04-16T09:35:43.113-05:00</t>
  </si>
  <si>
    <t>4.609706 -74.070047 0 0</t>
  </si>
  <si>
    <t>4.609706</t>
  </si>
  <si>
    <t>-74.070047</t>
  </si>
  <si>
    <t>bc7af53c-e85e-4f4c-91f8-164fa355c827</t>
  </si>
  <si>
    <t>2021-04-16T14:35:58</t>
  </si>
  <si>
    <t>2021-04-16T09:35:43.182-05:00</t>
  </si>
  <si>
    <t>2021-04-16T09:38:23.769-05:00</t>
  </si>
  <si>
    <t>Carrera 7 Calle 19</t>
  </si>
  <si>
    <t>4.605813 -74.071378 0 0</t>
  </si>
  <si>
    <t>4.605813</t>
  </si>
  <si>
    <t>-74.071378</t>
  </si>
  <si>
    <t>dce2a112-0a62-496c-97bc-f050fc63d3fa</t>
  </si>
  <si>
    <t>2021-04-16T14:38:38</t>
  </si>
  <si>
    <t>2021-04-16T09:38:23.817-05:00</t>
  </si>
  <si>
    <t>2021-04-16T09:41:29.616-05:00</t>
  </si>
  <si>
    <t>Carrera 7 Avenida Jiménez</t>
  </si>
  <si>
    <t>4.60114 -74.073504 0 0</t>
  </si>
  <si>
    <t>4.60114</t>
  </si>
  <si>
    <t>-74.073504</t>
  </si>
  <si>
    <t>0b306bb6-1df8-491d-b9ce-1395bdd9cfee</t>
  </si>
  <si>
    <t>2021-04-16T14:41:44</t>
  </si>
  <si>
    <t>2021-04-16T09:41:29.659-05:00</t>
  </si>
  <si>
    <t>2021-04-16T09:46:12.171-05:00</t>
  </si>
  <si>
    <t>4.598926 -74.075103 0 0</t>
  </si>
  <si>
    <t>4.598926</t>
  </si>
  <si>
    <t>-74.075103</t>
  </si>
  <si>
    <t>7a7ed367-5b1a-4049-b7a1-20d2aef5d868</t>
  </si>
  <si>
    <t>2021-04-16T14:46:26</t>
  </si>
  <si>
    <t>2021-04-16T09:46:12.224-05:00</t>
  </si>
  <si>
    <t>2021-04-16T09:48:19.499-05:00</t>
  </si>
  <si>
    <t>4.599653 -74.079008 0 0</t>
  </si>
  <si>
    <t>4.599653</t>
  </si>
  <si>
    <t>-74.079008</t>
  </si>
  <si>
    <t>0384c4f4-c505-49ac-96a2-0742d4169d2d</t>
  </si>
  <si>
    <t>2021-04-16T14:53:38</t>
  </si>
  <si>
    <t>2021-04-16T09:48:19.552-05:00</t>
  </si>
  <si>
    <t>2021-04-16T09:53:23.471-05:00</t>
  </si>
  <si>
    <t>Carrera 3 Este #7-58</t>
  </si>
  <si>
    <t>32.522717 -117.015844 0 0</t>
  </si>
  <si>
    <t>32.522717</t>
  </si>
  <si>
    <t>-117.015844</t>
  </si>
  <si>
    <t>4d42907f-ad61-4f70-8470-a9952823af42</t>
  </si>
  <si>
    <t>2021-04-16T14:53:39</t>
  </si>
  <si>
    <t>2021-04-16T09:53:23.533-05:00</t>
  </si>
  <si>
    <t>2021-04-16T09:57:23.894-05:00</t>
  </si>
  <si>
    <t>Carrera 5 calle 30A</t>
  </si>
  <si>
    <t>4.616122 -74.066309 0 0</t>
  </si>
  <si>
    <t>4.616122</t>
  </si>
  <si>
    <t>-74.066309</t>
  </si>
  <si>
    <t>3bd65328-b413-493d-ae53-9d28fcf8938a</t>
  </si>
  <si>
    <t>2021-04-16T14:57:38</t>
  </si>
  <si>
    <t>2021-04-16T09:57:23.956-05:00</t>
  </si>
  <si>
    <t>2021-04-16T10:02:43.906-05:00</t>
  </si>
  <si>
    <t>San José</t>
  </si>
  <si>
    <t>Calle 9 carrera 21</t>
  </si>
  <si>
    <t>4.604487 -74.088659 0 0</t>
  </si>
  <si>
    <t>4.604487</t>
  </si>
  <si>
    <t>-74.088659</t>
  </si>
  <si>
    <t>6d79f772-769e-473f-a909-ad27fe19abe0</t>
  </si>
  <si>
    <t>2021-04-16T15:02:58</t>
  </si>
  <si>
    <t>2021-04-16T10:02:43.953-05:00</t>
  </si>
  <si>
    <t>2021-04-16T10:04:49.971-05:00</t>
  </si>
  <si>
    <t>Calle 19 carrera 24</t>
  </si>
  <si>
    <t>4.615502 -74.08425 0 0</t>
  </si>
  <si>
    <t>4.615502</t>
  </si>
  <si>
    <t>-74.08425</t>
  </si>
  <si>
    <t>e6e8b358-8989-474f-bd96-ae440b16fe4e</t>
  </si>
  <si>
    <t>2021-04-16T15:05:04</t>
  </si>
  <si>
    <t>2021-04-19T07:00:59.542-05:00</t>
  </si>
  <si>
    <t>2021-04-19T07:02:49.355-05:00</t>
  </si>
  <si>
    <t>Juan CArlos Rozo</t>
  </si>
  <si>
    <t>Calle 75 su av caracas</t>
  </si>
  <si>
    <t>4.513024 -74.115469 0 0</t>
  </si>
  <si>
    <t>4.513024</t>
  </si>
  <si>
    <t>-74.115469</t>
  </si>
  <si>
    <t>11050b9b-5450-4147-a789-746150dd5bcd</t>
  </si>
  <si>
    <t>2021-04-19T12:02:58</t>
  </si>
  <si>
    <t>2021-04-19T07:02:49.539-05:00</t>
  </si>
  <si>
    <t>2021-04-19T07:05:32.498-05:00</t>
  </si>
  <si>
    <t>Quintas del portal - portal usme</t>
  </si>
  <si>
    <t>Cra 13 calle 67a sur</t>
  </si>
  <si>
    <t>4.532993 -74.119171 0 0</t>
  </si>
  <si>
    <t>4.532993</t>
  </si>
  <si>
    <t>-74.119171</t>
  </si>
  <si>
    <t>daeb810f-0877-4bd6-9698-3a854ba19407</t>
  </si>
  <si>
    <t>2021-04-19T12:05:41</t>
  </si>
  <si>
    <t>2021-04-19T07:05:32.624-05:00</t>
  </si>
  <si>
    <t>2021-04-19T07:07:38.820-05:00</t>
  </si>
  <si>
    <t>Tunjuelito</t>
  </si>
  <si>
    <t>San Carlos</t>
  </si>
  <si>
    <t>Cra 19 con calle 51 sur</t>
  </si>
  <si>
    <t>4.569965 -74.129623 0 0</t>
  </si>
  <si>
    <t>4.569965</t>
  </si>
  <si>
    <t>-74.129623</t>
  </si>
  <si>
    <t>aafbc63f-c3de-43e9-9644-c54952136dac</t>
  </si>
  <si>
    <t>2021-04-19T12:07:48</t>
  </si>
  <si>
    <t>2021-04-19T07:07:38.937-05:00</t>
  </si>
  <si>
    <t>2021-04-19T07:09:23.716-05:00</t>
  </si>
  <si>
    <t>Tunal</t>
  </si>
  <si>
    <t>Calle 48sur carrera 24</t>
  </si>
  <si>
    <t>4.576938 -74.130181 0 0</t>
  </si>
  <si>
    <t>4.576938</t>
  </si>
  <si>
    <t>-74.130181</t>
  </si>
  <si>
    <t>d31a63c6-1452-4113-88c1-3e0902e39882</t>
  </si>
  <si>
    <t>2021-04-19T12:09:33</t>
  </si>
  <si>
    <t>2021-04-19T07:09:23.824-05:00</t>
  </si>
  <si>
    <t>2021-04-19T07:11:46.905-05:00</t>
  </si>
  <si>
    <t>Venecia</t>
  </si>
  <si>
    <t>Av 68 con diagonal 46 sur</t>
  </si>
  <si>
    <t>4.593921 -74.137991 0 0</t>
  </si>
  <si>
    <t>4.593921</t>
  </si>
  <si>
    <t>-74.137991</t>
  </si>
  <si>
    <t>eb5802e6-bf91-443e-8f5b-316958a6e31d</t>
  </si>
  <si>
    <t>2021-04-19T12:11:56</t>
  </si>
  <si>
    <t>2021-04-19T07:11:46.987-05:00</t>
  </si>
  <si>
    <t>2021-04-19T07:14:22.479-05:00</t>
  </si>
  <si>
    <t>Cra 19 calle 18 sur</t>
  </si>
  <si>
    <t>4.585366 -74.1019 0 0</t>
  </si>
  <si>
    <t>4.585366</t>
  </si>
  <si>
    <t>-74.1019</t>
  </si>
  <si>
    <t>31fb9abc-8a83-4311-af11-6950e5fb2207</t>
  </si>
  <si>
    <t>2021-04-19T12:14:31</t>
  </si>
  <si>
    <t>2021-04-19T07:14:22.631-05:00</t>
  </si>
  <si>
    <t>2021-04-19T07:17:17.898-05:00</t>
  </si>
  <si>
    <t>Bravo paez</t>
  </si>
  <si>
    <t>Calle 38 sur con autopista sur</t>
  </si>
  <si>
    <t>4.593408 -74.124885 0 0</t>
  </si>
  <si>
    <t>4.593408</t>
  </si>
  <si>
    <t>-74.124885</t>
  </si>
  <si>
    <t>6ab3cdfa-5803-4833-8939-4bd5527a2f2e</t>
  </si>
  <si>
    <t>2021-04-19T12:17:27</t>
  </si>
  <si>
    <t>2021-04-19T07:17:17.994-05:00</t>
  </si>
  <si>
    <t>2021-04-19T07:19:00.856-05:00</t>
  </si>
  <si>
    <t>Calle 15 sur con carrera 17</t>
  </si>
  <si>
    <t>4.58636 -74.099666 0 0</t>
  </si>
  <si>
    <t>4.58636</t>
  </si>
  <si>
    <t>-74.099666</t>
  </si>
  <si>
    <t>00432ec4-d26a-4706-bbef-2ddbe659161a</t>
  </si>
  <si>
    <t>2021-04-19T12:19:10</t>
  </si>
  <si>
    <t>2021-04-21T14:18:40.146-05:00</t>
  </si>
  <si>
    <t>2021-04-21T14:24:07.122-05:00</t>
  </si>
  <si>
    <t>Bosa Centro</t>
  </si>
  <si>
    <t>Calle 65 sur Cra 78</t>
  </si>
  <si>
    <t>4.6053 -74.18382 0 0</t>
  </si>
  <si>
    <t>4.6053</t>
  </si>
  <si>
    <t>-74.18382</t>
  </si>
  <si>
    <t>1bcdd23b-29c8-4d69-ba96-c5a6bf96cab4</t>
  </si>
  <si>
    <t>2021-04-21T19:24:16</t>
  </si>
  <si>
    <t>2021-04-21T14:08:14.868-05:00</t>
  </si>
  <si>
    <t>2021-04-21T14:10:28.857-05:00</t>
  </si>
  <si>
    <t>Tintal</t>
  </si>
  <si>
    <t>Carrera 86 Calle 6</t>
  </si>
  <si>
    <t>4.641616 -74.155973 0 0</t>
  </si>
  <si>
    <t>4.641616</t>
  </si>
  <si>
    <t>-74.155973</t>
  </si>
  <si>
    <t>4c2f58fb-0aaf-4e02-a277-dd6a83e6e5cf</t>
  </si>
  <si>
    <t>2021-04-21T19:10:37</t>
  </si>
  <si>
    <t>2021-04-21T14:10:28.967-05:00</t>
  </si>
  <si>
    <t>2021-04-21T14:12:39.846-05:00</t>
  </si>
  <si>
    <t>Cra 80 con calle 36 sur</t>
  </si>
  <si>
    <t>4.627928 -74.157602 0 0</t>
  </si>
  <si>
    <t>4.627928</t>
  </si>
  <si>
    <t>-74.157602</t>
  </si>
  <si>
    <t>fb693857-3ed8-454e-b40f-3bc300cab79e</t>
  </si>
  <si>
    <t>2021-04-21T19:12:48</t>
  </si>
  <si>
    <t>2021-04-21T14:12:39.967-05:00</t>
  </si>
  <si>
    <t>2021-04-21T14:15:12.530-05:00</t>
  </si>
  <si>
    <t>Nuevo Kennedy</t>
  </si>
  <si>
    <t>Carrera 78K con calle 37 A</t>
  </si>
  <si>
    <t>4.623138 -74.154042 0 0</t>
  </si>
  <si>
    <t>4.623138</t>
  </si>
  <si>
    <t>-74.154042</t>
  </si>
  <si>
    <t>fbc030c1-dd37-41ba-a34e-a9851722258e</t>
  </si>
  <si>
    <t>2021-04-21T19:15:21</t>
  </si>
  <si>
    <t>2021-04-21T14:15:12.720-05:00</t>
  </si>
  <si>
    <t>2021-04-21T14:18:40.042-05:00</t>
  </si>
  <si>
    <t>Calle 65 sur Carrera 80</t>
  </si>
  <si>
    <t>4.608123 -74.185027 0 0</t>
  </si>
  <si>
    <t>4.608123</t>
  </si>
  <si>
    <t>-74.185027</t>
  </si>
  <si>
    <t>f262d73e-317b-4f58-91a7-4b11ef6bac80</t>
  </si>
  <si>
    <t>2021-04-21T19:18:49</t>
  </si>
  <si>
    <t>2021-04-21T14:24:07.241-05:00</t>
  </si>
  <si>
    <t>2021-04-21T14:28:19.315-05:00</t>
  </si>
  <si>
    <t>La Estancia</t>
  </si>
  <si>
    <t>Calle 65sur con autopista sur</t>
  </si>
  <si>
    <t>4.597258 -74.180219 0 0</t>
  </si>
  <si>
    <t>4.597258</t>
  </si>
  <si>
    <t>-74.180219</t>
  </si>
  <si>
    <t>bf324200-09d1-4a53-88db-1321e30e609a</t>
  </si>
  <si>
    <t>2021-04-21T19:28:28</t>
  </si>
  <si>
    <t>2021-04-21T14:28:19.558-05:00</t>
  </si>
  <si>
    <t>2021-04-21T14:30:29.781-05:00</t>
  </si>
  <si>
    <t>Av calle 61 sur con carrera 38</t>
  </si>
  <si>
    <t>4.572489 -74.151424 0 0</t>
  </si>
  <si>
    <t>4.572489</t>
  </si>
  <si>
    <t>-74.151424</t>
  </si>
  <si>
    <t>909489c8-d13e-466d-ba76-b45c698dc169</t>
  </si>
  <si>
    <t>2021-04-21T19:30:39</t>
  </si>
  <si>
    <t>2021-04-21T14:30:29.868-05:00</t>
  </si>
  <si>
    <t>2021-04-21T14:32:40.883-05:00</t>
  </si>
  <si>
    <t>El Ensueño</t>
  </si>
  <si>
    <t>Av Calle 68sur Carrera 52</t>
  </si>
  <si>
    <t>4.581986 -74.157861 0 0</t>
  </si>
  <si>
    <t>4.581986</t>
  </si>
  <si>
    <t>-74.157861</t>
  </si>
  <si>
    <t>a88e4f5f-2193-42d9-b73f-cb22e1f17f3d</t>
  </si>
  <si>
    <t>2021-04-21T19:32:50</t>
  </si>
  <si>
    <t>2021-04-21T14:32:40.972-05:00</t>
  </si>
  <si>
    <t>2021-04-21T14:38:05.969-05:00</t>
  </si>
  <si>
    <t>El Perdomo</t>
  </si>
  <si>
    <t>Cale 65 sur Carrera 71</t>
  </si>
  <si>
    <t>4.58913 -74.162638 0 0</t>
  </si>
  <si>
    <t>4.58913</t>
  </si>
  <si>
    <t>-74.162638</t>
  </si>
  <si>
    <t>9e05d425-4071-4805-9925-a0ce78987593</t>
  </si>
  <si>
    <t>2021-04-21T19:38:10</t>
  </si>
  <si>
    <t>2021-05-07T16:00:03.428-05:00</t>
  </si>
  <si>
    <t>2021-05-07T16:03:02.798-05:00</t>
  </si>
  <si>
    <t>Carrera 70 calle 74B</t>
  </si>
  <si>
    <t>4.686539 -74.089451 0 0</t>
  </si>
  <si>
    <t>4.686539</t>
  </si>
  <si>
    <t>-74.089451</t>
  </si>
  <si>
    <t>668293a3-b64f-4720-933f-33374efcfadf</t>
  </si>
  <si>
    <t>2021-05-07T21:03:14</t>
  </si>
  <si>
    <t>2021-05-05T08:13:36.397-05:00</t>
  </si>
  <si>
    <t>2021-05-05T08:23:29.942-05:00</t>
  </si>
  <si>
    <t>Carrera 68 calle 98</t>
  </si>
  <si>
    <t>946083a0-1008-4364-a20b-f52468a13f95</t>
  </si>
  <si>
    <t>2021-05-05T13:23:41</t>
  </si>
  <si>
    <t>2021-05-05T08:23:29.983-05:00</t>
  </si>
  <si>
    <t>2021-05-05T08:25:42.261-05:00</t>
  </si>
  <si>
    <t>4.657657 -74.070168 0 0</t>
  </si>
  <si>
    <t>4.657657</t>
  </si>
  <si>
    <t>-74.070168</t>
  </si>
  <si>
    <t>c3f20e90-f595-498f-9a3f-16b7b569a73b</t>
  </si>
  <si>
    <t>2021-05-05T13:25:54</t>
  </si>
  <si>
    <t>2021-05-05T08:25:42.316-05:00</t>
  </si>
  <si>
    <t>2021-05-05T08:28:51.001-05:00</t>
  </si>
  <si>
    <t>4.659988 -74.073004 0 0</t>
  </si>
  <si>
    <t>4.659988</t>
  </si>
  <si>
    <t>-74.073004</t>
  </si>
  <si>
    <t>52a8a66f-c9e4-48de-96d8-b0691d9d1855</t>
  </si>
  <si>
    <t>2021-05-05T13:29:02</t>
  </si>
  <si>
    <t>2021-05-05T08:28:51.057-05:00</t>
  </si>
  <si>
    <t>2021-05-05T08:32:10.444-05:00</t>
  </si>
  <si>
    <t>Calle 56B carrera 53</t>
  </si>
  <si>
    <t>4.648899 -74.087349 0 0</t>
  </si>
  <si>
    <t>-74.087349</t>
  </si>
  <si>
    <t>e049d714-7b19-4823-b15c-d8d1c3ad53e7</t>
  </si>
  <si>
    <t>2021-05-05T13:32:22</t>
  </si>
  <si>
    <t>2021-05-05T08:32:10.499-05:00</t>
  </si>
  <si>
    <t>2021-05-05T08:34:09.047-05:00</t>
  </si>
  <si>
    <t>4.642686 -74.074502 0 0</t>
  </si>
  <si>
    <t>4.642686</t>
  </si>
  <si>
    <t>62e5705f-d9ba-4c95-86bc-26171dbd292a</t>
  </si>
  <si>
    <t>2021-05-05T13:34:20</t>
  </si>
  <si>
    <t>2021-05-05T08:34:09.092-05:00</t>
  </si>
  <si>
    <t>2021-05-05T08:39:04.850-05:00</t>
  </si>
  <si>
    <t>Park Way</t>
  </si>
  <si>
    <t>4.632056 -74.075375 0 0</t>
  </si>
  <si>
    <t>4.632056</t>
  </si>
  <si>
    <t>-74.075375</t>
  </si>
  <si>
    <t>13fb6d8c-3a1e-4dbb-b479-db0ab5df112b</t>
  </si>
  <si>
    <t>2021-05-05T13:39:16</t>
  </si>
  <si>
    <t>2021-05-05T08:39:04.897-05:00</t>
  </si>
  <si>
    <t>2021-05-05T08:42:14.356-05:00</t>
  </si>
  <si>
    <t>4.648979 -74.061147 0 0</t>
  </si>
  <si>
    <t>4.648979</t>
  </si>
  <si>
    <t>-74.061147</t>
  </si>
  <si>
    <t>97c82603-2ac9-4488-9a6f-6521c1a131af</t>
  </si>
  <si>
    <t>2021-05-05T13:42:26</t>
  </si>
  <si>
    <t>2021-05-05T08:42:14.426-05:00</t>
  </si>
  <si>
    <t>2021-05-05T08:45:51.692-05:00</t>
  </si>
  <si>
    <t>Calle 72 carrera 9</t>
  </si>
  <si>
    <t>4.656293 -74.057016 0 0</t>
  </si>
  <si>
    <t>4.656293</t>
  </si>
  <si>
    <t>-74.057016</t>
  </si>
  <si>
    <t>ad540e0f-1158-4775-8c26-44e4807fd389</t>
  </si>
  <si>
    <t>2021-05-05T13:46:03</t>
  </si>
  <si>
    <t>2021-05-05T08:45:51.737-05:00</t>
  </si>
  <si>
    <t>2021-05-05T08:49:14.445-05:00</t>
  </si>
  <si>
    <t>4.67761 -74.051386 0 0</t>
  </si>
  <si>
    <t>4.67761</t>
  </si>
  <si>
    <t>-74.051386</t>
  </si>
  <si>
    <t>14cb88f1-07b6-42c8-b263-96fc8e40e784</t>
  </si>
  <si>
    <t>2021-05-05T13:49:26</t>
  </si>
  <si>
    <t>2021-05-05T08:49:14.503-05:00</t>
  </si>
  <si>
    <t>2021-05-05T08:51:26.496-05:00</t>
  </si>
  <si>
    <t>4.685769 -74.04762 0 0</t>
  </si>
  <si>
    <t>-74.04762</t>
  </si>
  <si>
    <t>113ff730-be24-49d6-8c91-0ea27cd4d98f</t>
  </si>
  <si>
    <t>2021-05-05T13:51:38</t>
  </si>
  <si>
    <t>2021-05-05T08:51:26.554-05:00</t>
  </si>
  <si>
    <t>2021-05-05T08:53:16.684-05:00</t>
  </si>
  <si>
    <t>4.697783 -74.03035 0 0</t>
  </si>
  <si>
    <t>4.697783</t>
  </si>
  <si>
    <t>-74.03035</t>
  </si>
  <si>
    <t>c05da1ca-fbdb-4044-8469-5f6619503f75</t>
  </si>
  <si>
    <t>2021-05-05T13:53:28</t>
  </si>
  <si>
    <t>2021-05-05T08:53:16.750-05:00</t>
  </si>
  <si>
    <t>2021-05-05T08:55:00.375-05:00</t>
  </si>
  <si>
    <t>4.703637 -74.042459 0 0</t>
  </si>
  <si>
    <t>4.703637</t>
  </si>
  <si>
    <t>-74.042459</t>
  </si>
  <si>
    <t>61e8aa67-f1be-4cd3-aae8-3f9ddcede40d</t>
  </si>
  <si>
    <t>2021-05-05T13:55:12</t>
  </si>
  <si>
    <t>2021-05-07T15:57:33.182-05:00</t>
  </si>
  <si>
    <t>2021-05-07T16:00:03.371-05:00</t>
  </si>
  <si>
    <t>Titan</t>
  </si>
  <si>
    <t>Avenida Boyacá calle 80</t>
  </si>
  <si>
    <t>4.695885 -74.086212 0 0</t>
  </si>
  <si>
    <t>4.695885</t>
  </si>
  <si>
    <t>-74.086212</t>
  </si>
  <si>
    <t>9a8774dd-2484-4713-8d50-f6ea3dd7772e</t>
  </si>
  <si>
    <t>2021-05-07T21:00:15</t>
  </si>
  <si>
    <t>2021-05-07T15:47:02.746-05:00</t>
  </si>
  <si>
    <t>2021-05-07T15:53:42.256-05:00</t>
  </si>
  <si>
    <t>Avenida Suba Carrera 104</t>
  </si>
  <si>
    <t>4.747518 -74.095282 0 0</t>
  </si>
  <si>
    <t>4.747518</t>
  </si>
  <si>
    <t>-74.095282</t>
  </si>
  <si>
    <t>3a7fe728-18f2-4101-8b1c-fa9fe703c125</t>
  </si>
  <si>
    <t>2021-05-07T20:53:54</t>
  </si>
  <si>
    <t>2021-05-07T15:53:42.296-05:00</t>
  </si>
  <si>
    <t>2021-05-07T15:55:32.409-05:00</t>
  </si>
  <si>
    <t>Avenida Suba Carrera 91</t>
  </si>
  <si>
    <t>4.737724 -74.085335 0 0</t>
  </si>
  <si>
    <t>4.737724</t>
  </si>
  <si>
    <t>-74.085335</t>
  </si>
  <si>
    <t>a13233ff-f8f3-4277-98db-31db55e6529b</t>
  </si>
  <si>
    <t>2021-05-07T20:55:44</t>
  </si>
  <si>
    <t>2021-05-07T15:55:32.464-05:00</t>
  </si>
  <si>
    <t>2021-05-07T15:57:33.125-05:00</t>
  </si>
  <si>
    <t>Calle 129A carrera 91</t>
  </si>
  <si>
    <t>4.724594 -74.089798 0 0</t>
  </si>
  <si>
    <t>4.724594</t>
  </si>
  <si>
    <t>-74.089798</t>
  </si>
  <si>
    <t>2669d7ca-4daf-4b5f-b89b-7739eda83196</t>
  </si>
  <si>
    <t>2021-05-07T20:57:45</t>
  </si>
  <si>
    <t>2021-05-07T16:03:02.876-05:00</t>
  </si>
  <si>
    <t>2021-05-07T16:05:00.797-05:00</t>
  </si>
  <si>
    <t>Carrera 70 calle 68</t>
  </si>
  <si>
    <t>4.683149 -74.091601 0 0</t>
  </si>
  <si>
    <t>4.683149</t>
  </si>
  <si>
    <t>-74.091601</t>
  </si>
  <si>
    <t>1aa07cce-4ee8-409b-bd5e-5afdfb3a2084</t>
  </si>
  <si>
    <t>2021-05-07T21:05:12</t>
  </si>
  <si>
    <t>2021-05-07T16:05:00.840-05:00</t>
  </si>
  <si>
    <t>2021-05-07T16:07:23.215-05:00</t>
  </si>
  <si>
    <t>Ciudad Hayuelos</t>
  </si>
  <si>
    <t>Avenida Ciudad de Cali calle 20</t>
  </si>
  <si>
    <t>4.662522 -74.13212 0 0</t>
  </si>
  <si>
    <t>4.662522</t>
  </si>
  <si>
    <t>-74.13212</t>
  </si>
  <si>
    <t>86e7034c-75fc-43aa-ad1b-5a80d2ce977b</t>
  </si>
  <si>
    <t>2021-05-07T21:07:34</t>
  </si>
  <si>
    <t>2021-05-07T16:07:23.273-05:00</t>
  </si>
  <si>
    <t>2021-05-07T16:09:47.157-05:00</t>
  </si>
  <si>
    <t>Antigua estación del ferrocarril</t>
  </si>
  <si>
    <t>Calle 22 carrera 100</t>
  </si>
  <si>
    <t>4.676391 -74.141088 0 0</t>
  </si>
  <si>
    <t>-74.141088</t>
  </si>
  <si>
    <t>9162f09d-984c-40e7-be11-46a681f6c816</t>
  </si>
  <si>
    <t>2021-05-07T21:09:59</t>
  </si>
  <si>
    <t>2021-05-07T16:09:47.201-05:00</t>
  </si>
  <si>
    <t>2021-05-07T16:13:22.271-05:00</t>
  </si>
  <si>
    <t>Carrera 103 A calle 19</t>
  </si>
  <si>
    <t>4.67606 -74.144727 0 0</t>
  </si>
  <si>
    <t>4.67606</t>
  </si>
  <si>
    <t>-74.144727</t>
  </si>
  <si>
    <t>Se observa disminución de las ventas ambulantes con respecto a otros conteos</t>
  </si>
  <si>
    <t>b41d0354-7f7d-4892-8872-adc01492201a</t>
  </si>
  <si>
    <t>2021-05-07T21:13:34</t>
  </si>
  <si>
    <t>Personas Bien puesto</t>
  </si>
  <si>
    <t>Personas Mal puesto</t>
  </si>
  <si>
    <t>Personas sin tapabocas</t>
  </si>
  <si>
    <t>Vendedores Bien puesto</t>
  </si>
  <si>
    <t>Vendedores Mal puesto</t>
  </si>
  <si>
    <t>Vendores sin tapabocas</t>
  </si>
  <si>
    <t>Personas con distancia</t>
  </si>
  <si>
    <t>Personas sin distancia</t>
  </si>
  <si>
    <t>Vendores con distancia</t>
  </si>
  <si>
    <t>Vendores sin distancia</t>
  </si>
  <si>
    <t>2c88bc03-9771-4f13-a094-ea22ba5f1319</t>
  </si>
  <si>
    <t>2021-04-19T12:32:12</t>
  </si>
  <si>
    <t>Calle 81 sur con av caracas</t>
  </si>
  <si>
    <t>4.507901 -74.113549 0 0</t>
  </si>
  <si>
    <t>Suma de &lt;span style="display:none"&gt;fila-Bien puesto&lt;/span&gt;2</t>
  </si>
  <si>
    <t>Suma de &lt;span style="display:none"&gt;fila-Mal puesto&lt;/span&gt;2</t>
  </si>
  <si>
    <t>Suma de &lt;span style="display:none"&gt;fila-Sin tapabocas&lt;/span&gt;2</t>
  </si>
  <si>
    <t>Localidad</t>
  </si>
  <si>
    <t>Sin distanciamiento</t>
  </si>
  <si>
    <t>Personas con distancia de 2 metros</t>
  </si>
  <si>
    <t>Personas Sin distancia de 2 metros o más</t>
  </si>
  <si>
    <t>total personas observadas</t>
  </si>
  <si>
    <t>%</t>
  </si>
  <si>
    <t>Cant.</t>
  </si>
  <si>
    <t>Promedio</t>
  </si>
  <si>
    <t>localidad</t>
  </si>
  <si>
    <t>Total</t>
  </si>
  <si>
    <t>% sin distanciamiento</t>
  </si>
  <si>
    <t>usan tapabocas</t>
  </si>
  <si>
    <t>total observaciones</t>
  </si>
  <si>
    <t>total uso tapa</t>
  </si>
  <si>
    <t>bien puesto</t>
  </si>
  <si>
    <t>total uso tapabocas</t>
  </si>
  <si>
    <t>% uso tapabocas</t>
  </si>
  <si>
    <t>% Bien puesto</t>
  </si>
  <si>
    <t>Cantidad</t>
  </si>
  <si>
    <t>% buen uso tapabocas</t>
  </si>
  <si>
    <t xml:space="preserve">Rafael Uribe </t>
  </si>
  <si>
    <t>LOCALIDAD</t>
  </si>
  <si>
    <t>CANT.</t>
  </si>
  <si>
    <t>Tapabocas Personas</t>
  </si>
  <si>
    <t>% uso de tapabocas</t>
  </si>
  <si>
    <t>Tapabocas Bien Puesto</t>
  </si>
  <si>
    <t>Mal Puesto</t>
  </si>
  <si>
    <t>Sin Tapabocas</t>
  </si>
  <si>
    <t>Calle principal con aglomeración de público</t>
  </si>
  <si>
    <t>T BIEN PUESTO</t>
  </si>
  <si>
    <t>T MAL PUESTO</t>
  </si>
  <si>
    <t>SIN TAPABOCAS</t>
  </si>
  <si>
    <t>Inicio Vendedores Con distancia de 2 metros o más</t>
  </si>
  <si>
    <t>Columnas</t>
  </si>
  <si>
    <t>Filas</t>
  </si>
  <si>
    <t>Valores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</si>
</sst>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0.0%"/>
    <numFmt numFmtId="165" formatCode="yyyy\-mm\-dd"/>
    <numFmt numFmtId="166" formatCode="0.0"/>
    <numFmt numFmtId="167" formatCode="_-* #,##0_-;\-* #,##0_-;_-* &quot;-&quot;??_-;_-@"/>
    <numFmt numFmtId="168" formatCode="D/M/YYYY"/>
  </numFmts>
  <fonts count="9">
    <font>
      <sz val="11.0"/>
      <color theme="1"/>
      <name val="Arial"/>
    </font>
    <font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1.0"/>
      <color rgb="FFFF0000"/>
      <name val="Calibri"/>
    </font>
    <font>
      <sz val="11.0"/>
      <color theme="0"/>
      <name val="Calibri"/>
    </font>
    <font/>
    <font>
      <b/>
      <sz val="11.0"/>
      <color theme="0"/>
      <name val="Calibri"/>
    </font>
    <font>
      <b/>
      <sz val="14.0"/>
      <color theme="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7030A0"/>
        <bgColor rgb="FF7030A0"/>
      </patternFill>
    </fill>
  </fills>
  <borders count="20">
    <border/>
    <border>
      <left/>
      <right/>
      <top/>
      <bottom style="thin">
        <color rgb="FF95B3D7"/>
      </bottom>
    </border>
    <border>
      <left/>
      <right/>
      <top style="thin">
        <color rgb="FF95B3D7"/>
      </top>
      <bottom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theme="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999999"/>
      </left>
      <top style="thin">
        <color rgb="FF999999"/>
      </top>
    </border>
    <border>
      <left style="thin">
        <color rgb="FFFFFFFF"/>
      </left>
      <top style="thin">
        <color rgb="FF999999"/>
      </top>
    </border>
    <border>
      <left style="thin">
        <color rgb="FFFFFFFF"/>
      </left>
      <right style="thin">
        <color rgb="FF999999"/>
      </right>
      <top style="thin">
        <color rgb="FF999999"/>
      </top>
    </border>
    <border>
      <left style="thin">
        <color rgb="FF999999"/>
      </lef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FFFFFF"/>
      </left>
      <right style="thin">
        <color rgb="FF999999"/>
      </right>
      <top style="thin">
        <color rgb="FFFFFFFF"/>
      </top>
    </border>
    <border>
      <left style="thin">
        <color rgb="FF999999"/>
      </left>
      <top style="thin">
        <color rgb="FFFFFFFF"/>
      </top>
      <bottom style="thin">
        <color rgb="FF999999"/>
      </bottom>
    </border>
    <border>
      <left style="thin">
        <color rgb="FFFFFFFF"/>
      </left>
      <top style="thin">
        <color rgb="FFFFFFFF"/>
      </top>
      <bottom style="thin">
        <color rgb="FF999999"/>
      </bottom>
    </border>
    <border>
      <left style="thin">
        <color rgb="FFFFFFFF"/>
      </left>
      <right style="thin">
        <color rgb="FF999999"/>
      </right>
      <top style="thin">
        <color rgb="FFFFFFFF"/>
      </top>
      <bottom style="thin">
        <color rgb="FF999999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4" xfId="0" applyFont="1" applyNumberFormat="1"/>
    <xf borderId="0" fillId="0" fontId="2" numFmtId="0" xfId="0" applyAlignment="1" applyFont="1">
      <alignment horizontal="left"/>
    </xf>
    <xf borderId="1" fillId="2" fontId="3" numFmtId="0" xfId="0" applyBorder="1" applyFill="1" applyFont="1"/>
    <xf borderId="0" fillId="0" fontId="2" numFmtId="0" xfId="0" applyFont="1"/>
    <xf borderId="0" fillId="0" fontId="2" numFmtId="165" xfId="0" applyAlignment="1" applyFont="1" applyNumberFormat="1">
      <alignment horizontal="left"/>
    </xf>
    <xf borderId="2" fillId="2" fontId="3" numFmtId="0" xfId="0" applyBorder="1" applyFont="1"/>
    <xf borderId="0" fillId="0" fontId="4" numFmtId="0" xfId="0" applyAlignment="1" applyFont="1">
      <alignment horizontal="left"/>
    </xf>
    <xf borderId="0" fillId="0" fontId="4" numFmtId="0" xfId="0" applyFont="1"/>
    <xf borderId="0" fillId="0" fontId="4" numFmtId="164" xfId="0" applyFont="1" applyNumberFormat="1"/>
    <xf borderId="0" fillId="0" fontId="2" numFmtId="166" xfId="0" applyFont="1" applyNumberFormat="1"/>
    <xf borderId="0" fillId="0" fontId="2" numFmtId="9" xfId="0" applyFont="1" applyNumberFormat="1"/>
    <xf borderId="0" fillId="0" fontId="1" numFmtId="164" xfId="0" applyFont="1" applyNumberFormat="1"/>
    <xf borderId="0" fillId="0" fontId="2" numFmtId="167" xfId="0" applyFont="1" applyNumberFormat="1"/>
    <xf borderId="0" fillId="0" fontId="2" numFmtId="0" xfId="0" applyAlignment="1" applyFont="1">
      <alignment horizontal="center"/>
    </xf>
    <xf borderId="3" fillId="0" fontId="5" numFmtId="0" xfId="0" applyAlignment="1" applyBorder="1" applyFont="1">
      <alignment horizontal="center"/>
    </xf>
    <xf borderId="3" fillId="0" fontId="6" numFmtId="0" xfId="0" applyBorder="1" applyFont="1"/>
    <xf borderId="4" fillId="0" fontId="7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center"/>
    </xf>
    <xf borderId="5" fillId="0" fontId="7" numFmtId="0" xfId="0" applyAlignment="1" applyBorder="1" applyFont="1">
      <alignment vertical="center"/>
    </xf>
    <xf borderId="6" fillId="0" fontId="6" numFmtId="0" xfId="0" applyBorder="1" applyFont="1"/>
    <xf borderId="5" fillId="0" fontId="7" numFmtId="168" xfId="0" applyAlignment="1" applyBorder="1" applyFont="1" applyNumberFormat="1">
      <alignment horizontal="center" vertical="center"/>
    </xf>
    <xf borderId="5" fillId="0" fontId="5" numFmtId="0" xfId="0" applyBorder="1" applyFont="1"/>
    <xf borderId="5" fillId="0" fontId="5" numFmtId="164" xfId="0" applyBorder="1" applyFont="1" applyNumberFormat="1"/>
    <xf borderId="7" fillId="0" fontId="2" numFmtId="0" xfId="0" applyBorder="1" applyFont="1"/>
    <xf borderId="5" fillId="0" fontId="5" numFmtId="9" xfId="0" applyBorder="1" applyFont="1" applyNumberFormat="1"/>
    <xf borderId="8" fillId="0" fontId="5" numFmtId="0" xfId="0" applyAlignment="1" applyBorder="1" applyFont="1">
      <alignment horizontal="center"/>
    </xf>
    <xf borderId="9" fillId="0" fontId="6" numFmtId="0" xfId="0" applyBorder="1" applyFont="1"/>
    <xf borderId="2" fillId="2" fontId="2" numFmtId="0" xfId="0" applyBorder="1" applyFont="1"/>
    <xf borderId="10" fillId="2" fontId="3" numFmtId="0" xfId="0" applyBorder="1" applyFont="1"/>
    <xf borderId="10" fillId="3" fontId="2" numFmtId="0" xfId="0" applyBorder="1" applyFill="1" applyFont="1"/>
    <xf borderId="5" fillId="4" fontId="2" numFmtId="0" xfId="0" applyBorder="1" applyFill="1" applyFont="1"/>
    <xf borderId="5" fillId="0" fontId="2" numFmtId="0" xfId="0" applyBorder="1" applyFont="1"/>
    <xf borderId="4" fillId="5" fontId="7" numFmtId="0" xfId="0" applyAlignment="1" applyBorder="1" applyFill="1" applyFont="1">
      <alignment horizontal="center" vertical="center"/>
    </xf>
    <xf borderId="5" fillId="5" fontId="7" numFmtId="0" xfId="0" applyAlignment="1" applyBorder="1" applyFont="1">
      <alignment horizontal="center" vertical="center"/>
    </xf>
    <xf borderId="5" fillId="5" fontId="7" numFmtId="0" xfId="0" applyBorder="1" applyFont="1"/>
    <xf borderId="5" fillId="5" fontId="7" numFmtId="0" xfId="0" applyAlignment="1" applyBorder="1" applyFont="1">
      <alignment horizontal="center"/>
    </xf>
    <xf borderId="5" fillId="0" fontId="2" numFmtId="164" xfId="0" applyBorder="1" applyFont="1" applyNumberFormat="1"/>
    <xf borderId="5" fillId="5" fontId="7" numFmtId="0" xfId="0" applyAlignment="1" applyBorder="1" applyFont="1">
      <alignment horizontal="center" shrinkToFit="0" vertical="center" wrapText="1"/>
    </xf>
    <xf borderId="5" fillId="5" fontId="8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left"/>
    </xf>
    <xf borderId="5" fillId="0" fontId="2" numFmtId="164" xfId="0" applyAlignment="1" applyBorder="1" applyFont="1" applyNumberFormat="1">
      <alignment horizontal="right"/>
    </xf>
    <xf borderId="5" fillId="0" fontId="2" numFmtId="0" xfId="0" applyAlignment="1" applyBorder="1" applyFont="1">
      <alignment horizontal="right"/>
    </xf>
    <xf borderId="5" fillId="0" fontId="2" numFmtId="167" xfId="0" applyAlignment="1" applyBorder="1" applyFont="1" applyNumberFormat="1">
      <alignment vertical="center"/>
    </xf>
    <xf borderId="0" fillId="0" fontId="2" numFmtId="167" xfId="0" applyAlignment="1" applyFont="1" applyNumberFormat="1">
      <alignment horizontal="center" vertical="center"/>
    </xf>
    <xf borderId="0" fillId="0" fontId="2" numFmtId="164" xfId="0" applyAlignment="1" applyFont="1" applyNumberFormat="1">
      <alignment horizontal="center" vertical="center"/>
    </xf>
    <xf borderId="5" fillId="0" fontId="2" numFmtId="167" xfId="0" applyBorder="1" applyFont="1" applyNumberFormat="1"/>
    <xf borderId="5" fillId="0" fontId="2" numFmtId="0" xfId="0" applyAlignment="1" applyBorder="1" applyFont="1">
      <alignment horizontal="center" shrinkToFit="0" vertical="center" wrapText="1"/>
    </xf>
    <xf borderId="0" fillId="0" fontId="4" numFmtId="167" xfId="0" applyFont="1" applyNumberFormat="1"/>
    <xf borderId="0" fillId="0" fontId="4" numFmtId="167" xfId="0" applyAlignment="1" applyFont="1" applyNumberFormat="1">
      <alignment horizontal="center" vertical="center"/>
    </xf>
    <xf borderId="0" fillId="0" fontId="4" numFmtId="164" xfId="0" applyAlignment="1" applyFont="1" applyNumberFormat="1">
      <alignment horizontal="center" vertical="center"/>
    </xf>
    <xf borderId="0" fillId="0" fontId="4" numFmtId="9" xfId="0" applyFont="1" applyNumberFormat="1"/>
    <xf borderId="10" fillId="5" fontId="7" numFmtId="0" xfId="0" applyAlignment="1" applyBorder="1" applyFont="1">
      <alignment horizontal="center" vertical="center"/>
    </xf>
    <xf borderId="5" fillId="0" fontId="2" numFmtId="0" xfId="0" applyAlignment="1" applyBorder="1" applyFont="1">
      <alignment shrinkToFit="0" wrapText="1"/>
    </xf>
    <xf borderId="5" fillId="0" fontId="2" numFmtId="0" xfId="0" applyAlignment="1" applyBorder="1" applyFont="1">
      <alignment shrinkToFit="0" vertical="center" wrapText="1"/>
    </xf>
    <xf borderId="0" fillId="0" fontId="6" numFmtId="0" xfId="0" applyAlignment="1" applyFont="1">
      <alignment readingOrder="0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pivotCacheDefinition" Target="pivotCache/pivotCacheDefinition2.xml"/><Relationship Id="rId11" Type="http://schemas.openxmlformats.org/officeDocument/2006/relationships/worksheet" Target="worksheets/sheet8.xml"/><Relationship Id="rId22" Type="http://schemas.openxmlformats.org/officeDocument/2006/relationships/pivotCacheDefinition" Target="pivotCache/pivotCacheDefinition4.xml"/><Relationship Id="rId10" Type="http://schemas.openxmlformats.org/officeDocument/2006/relationships/worksheet" Target="worksheets/sheet7.xml"/><Relationship Id="rId21" Type="http://schemas.openxmlformats.org/officeDocument/2006/relationships/pivotCacheDefinition" Target="pivotCache/pivotCacheDefinition3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customschemas.google.com/relationships/workbookmetadata" Target="metadata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pivotCacheDefinition" Target="pivotCache/pivotCacheDefinition1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Tendencia porcentual de uso de tapabocas en personas observadas </a:t>
            </a:r>
          </a:p>
        </c:rich>
      </c:tx>
      <c:layout>
        <c:manualLayout>
          <c:xMode val="edge"/>
          <c:yMode val="edge"/>
          <c:x val="0.14567010720849843"/>
          <c:y val="0.0"/>
        </c:manualLayout>
      </c:layout>
      <c:overlay val="0"/>
    </c:title>
    <c:plotArea>
      <c:layout/>
      <c:lineChart>
        <c:ser>
          <c:idx val="0"/>
          <c:order val="0"/>
          <c:tx>
            <c:v>% personas con tapabocas bien puesto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uso tapabocas historico'!$F$2:$F$14</c:f>
            </c:strRef>
          </c:cat>
          <c:val>
            <c:numRef>
              <c:f>'conteo uso tapabocas historico'!$G$2:$G$14</c:f>
              <c:numCache/>
            </c:numRef>
          </c:val>
          <c:smooth val="0"/>
        </c:ser>
        <c:ser>
          <c:idx val="1"/>
          <c:order val="1"/>
          <c:tx>
            <c:v>% Personas con tapabocas mal puesto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uso tapabocas historico'!$F$2:$F$14</c:f>
            </c:strRef>
          </c:cat>
          <c:val>
            <c:numRef>
              <c:f>'conteo uso tapabocas historico'!$H$2:$H$14</c:f>
              <c:numCache/>
            </c:numRef>
          </c:val>
          <c:smooth val="0"/>
        </c:ser>
        <c:ser>
          <c:idx val="2"/>
          <c:order val="2"/>
          <c:tx>
            <c:v>% personas sin tapabocas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uso tapabocas historico'!$F$2:$F$14</c:f>
            </c:strRef>
          </c:cat>
          <c:val>
            <c:numRef>
              <c:f>'conteo uso tapabocas historico'!$I$2:$I$14</c:f>
              <c:numCache/>
            </c:numRef>
          </c:val>
          <c:smooth val="0"/>
        </c:ser>
        <c:axId val="361156898"/>
        <c:axId val="672619362"/>
      </c:lineChart>
      <c:catAx>
        <c:axId val="3611568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72619362"/>
      </c:catAx>
      <c:valAx>
        <c:axId val="67261936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361156898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7030A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 Distanciamiento personas'!$L$71:$L$89</c:f>
            </c:strRef>
          </c:cat>
          <c:val>
            <c:numRef>
              <c:f>' Distanciamiento personas'!$M$71:$M$89</c:f>
              <c:numCache/>
            </c:numRef>
          </c:val>
        </c:ser>
        <c:axId val="1835376154"/>
        <c:axId val="773620942"/>
      </c:barChart>
      <c:catAx>
        <c:axId val="183537615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773620942"/>
      </c:catAx>
      <c:valAx>
        <c:axId val="77362094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35376154"/>
        <c:crosses val="max"/>
      </c:valAx>
    </c:plotArea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7030A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 Distanciamiento personas'!$I$3:$I$21</c:f>
            </c:strRef>
          </c:cat>
          <c:val>
            <c:numRef>
              <c:f>' Distanciamiento personas'!$J$3:$J$21</c:f>
              <c:numCache/>
            </c:numRef>
          </c:val>
        </c:ser>
        <c:axId val="1438574122"/>
        <c:axId val="1724220824"/>
      </c:barChart>
      <c:catAx>
        <c:axId val="143857412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24220824"/>
      </c:catAx>
      <c:valAx>
        <c:axId val="1724220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38574122"/>
        <c:crosses val="max"/>
      </c:valAx>
    </c:plotArea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000">
                    <a:solidFill>
                      <a:srgbClr val="7030A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tapabocasciudadanos!$G$35:$G$53</c:f>
            </c:strRef>
          </c:cat>
          <c:val>
            <c:numRef>
              <c:f>tapabocasciudadanos!$H$35:$H$53</c:f>
              <c:numCache/>
            </c:numRef>
          </c:val>
        </c:ser>
        <c:axId val="1735898800"/>
        <c:axId val="2101734839"/>
      </c:barChart>
      <c:catAx>
        <c:axId val="173589880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1000">
                <a:solidFill>
                  <a:srgbClr val="000000"/>
                </a:solidFill>
                <a:latin typeface="+mn-lt"/>
              </a:defRPr>
            </a:pPr>
          </a:p>
        </c:txPr>
        <c:crossAx val="2101734839"/>
      </c:catAx>
      <c:valAx>
        <c:axId val="21017348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35898800"/>
        <c:crosses val="max"/>
      </c:valAx>
    </c:plotArea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7030A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'tapabocas vendedores '!$G$35:$G$53</c:f>
            </c:strRef>
          </c:cat>
          <c:val>
            <c:numRef>
              <c:f>'tapabocas vendedores '!$J$35:$J$53</c:f>
              <c:numCache/>
            </c:numRef>
          </c:val>
        </c:ser>
        <c:axId val="349818233"/>
        <c:axId val="1066835506"/>
      </c:barChart>
      <c:catAx>
        <c:axId val="34981823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066835506"/>
      </c:catAx>
      <c:valAx>
        <c:axId val="10668355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49818233"/>
        <c:crosses val="max"/>
      </c:valAx>
    </c:plotArea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7030A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'tapabocas por lugar recolecc'!$A$3:$A$6</c:f>
            </c:strRef>
          </c:cat>
          <c:val>
            <c:numRef>
              <c:f>'tapabocas por lugar recolecc'!$B$3:$B$6</c:f>
              <c:numCache/>
            </c:numRef>
          </c:val>
        </c:ser>
        <c:axId val="1352870931"/>
        <c:axId val="372075418"/>
      </c:barChart>
      <c:catAx>
        <c:axId val="135287093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7030A0"/>
                </a:solidFill>
                <a:latin typeface="+mn-lt"/>
              </a:defRPr>
            </a:pPr>
          </a:p>
        </c:txPr>
        <c:crossAx val="372075418"/>
      </c:catAx>
      <c:valAx>
        <c:axId val="3720754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52870931"/>
        <c:crosses val="max"/>
      </c:valAx>
    </c:plotArea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7030A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'tapabocas por lugar recolecc'!$A$11:$A$14</c:f>
            </c:strRef>
          </c:cat>
          <c:val>
            <c:numRef>
              <c:f>'tapabocas por lugar recolecc'!$B$11:$B$14</c:f>
              <c:numCache/>
            </c:numRef>
          </c:val>
        </c:ser>
        <c:axId val="1606407292"/>
        <c:axId val="1336351189"/>
      </c:barChart>
      <c:catAx>
        <c:axId val="160640729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7030A0"/>
                </a:solidFill>
                <a:latin typeface="+mn-lt"/>
              </a:defRPr>
            </a:pPr>
          </a:p>
        </c:txPr>
        <c:crossAx val="1336351189"/>
      </c:catAx>
      <c:valAx>
        <c:axId val="13363511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06407292"/>
        <c:crosses val="max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Tendencia porcentual de uso de tapabocas en vendedores informales observados </a:t>
            </a:r>
          </a:p>
        </c:rich>
      </c:tx>
      <c:layout>
        <c:manualLayout>
          <c:xMode val="edge"/>
          <c:yMode val="edge"/>
          <c:x val="0.08185916955101659"/>
          <c:y val="0.017289818656576552"/>
        </c:manualLayout>
      </c:layout>
      <c:overlay val="0"/>
    </c:title>
    <c:plotArea>
      <c:layout/>
      <c:lineChart>
        <c:ser>
          <c:idx val="0"/>
          <c:order val="0"/>
          <c:tx>
            <c:v>% personas con tapabocas bien puesto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uso tapabocas historico'!$F$20:$F$32</c:f>
            </c:strRef>
          </c:cat>
          <c:val>
            <c:numRef>
              <c:f>'conteo uso tapabocas historico'!$G$20:$G$32</c:f>
              <c:numCache/>
            </c:numRef>
          </c:val>
          <c:smooth val="0"/>
        </c:ser>
        <c:ser>
          <c:idx val="1"/>
          <c:order val="1"/>
          <c:tx>
            <c:v>% Personas con tapabocas mal puesto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uso tapabocas historico'!$F$20:$F$32</c:f>
            </c:strRef>
          </c:cat>
          <c:val>
            <c:numRef>
              <c:f>'conteo uso tapabocas historico'!$H$20:$H$32</c:f>
              <c:numCache/>
            </c:numRef>
          </c:val>
          <c:smooth val="0"/>
        </c:ser>
        <c:ser>
          <c:idx val="2"/>
          <c:order val="2"/>
          <c:tx>
            <c:v>% personas sin tapabocas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uso tapabocas historico'!$F$20:$F$32</c:f>
            </c:strRef>
          </c:cat>
          <c:val>
            <c:numRef>
              <c:f>'conteo uso tapabocas historico'!$I$20:$I$32</c:f>
              <c:numCache/>
            </c:numRef>
          </c:val>
          <c:smooth val="0"/>
        </c:ser>
        <c:axId val="1116054834"/>
        <c:axId val="914285628"/>
      </c:lineChart>
      <c:catAx>
        <c:axId val="11160548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914285628"/>
      </c:catAx>
      <c:valAx>
        <c:axId val="9142856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16054834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tendencia porcentual Uso de tapabocas bien puesto en personas y en vendedores informales  
24 de Agosto 2020 a  7 de abril 2021</a:t>
            </a:r>
          </a:p>
        </c:rich>
      </c:tx>
      <c:layout>
        <c:manualLayout>
          <c:xMode val="edge"/>
          <c:yMode val="edge"/>
          <c:x val="0.21904474610356964"/>
          <c:y val="0.013888888888888888"/>
        </c:manualLayout>
      </c:layout>
      <c:overlay val="0"/>
    </c:title>
    <c:plotArea>
      <c:layout>
        <c:manualLayout>
          <c:xMode val="edge"/>
          <c:yMode val="edge"/>
          <c:x val="0.03971212157395559"/>
          <c:y val="0.1928794992175274"/>
          <c:w val="0.9498296171819725"/>
          <c:h val="0.5055617167572364"/>
        </c:manualLayout>
      </c:layout>
      <c:lineChart>
        <c:ser>
          <c:idx val="0"/>
          <c:order val="0"/>
          <c:tx>
            <c:v>% personas con tapabocas bien puesto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uso tapabocas historico'!$F$40:$F$76</c:f>
            </c:strRef>
          </c:cat>
          <c:val>
            <c:numRef>
              <c:f>'conteo uso tapabocas historico'!$G$40:$G$76</c:f>
              <c:numCache/>
            </c:numRef>
          </c:val>
          <c:smooth val="0"/>
        </c:ser>
        <c:ser>
          <c:idx val="1"/>
          <c:order val="1"/>
          <c:tx>
            <c:v>% vendedore con tapabocas bien puesto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dPt>
            <c:idx val="4"/>
            <c:marker>
              <c:symbol val="none"/>
            </c:marker>
          </c:dPt>
          <c:dLbls>
            <c:dLbl>
              <c:idx val="4"/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uso tapabocas historico'!$F$40:$F$76</c:f>
            </c:strRef>
          </c:cat>
          <c:val>
            <c:numRef>
              <c:f>'conteo uso tapabocas historico'!$H$40:$H$76</c:f>
              <c:numCache/>
            </c:numRef>
          </c:val>
          <c:smooth val="0"/>
        </c:ser>
        <c:axId val="146405858"/>
        <c:axId val="1745826139"/>
      </c:lineChart>
      <c:catAx>
        <c:axId val="1464058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45826139"/>
      </c:catAx>
      <c:valAx>
        <c:axId val="174582613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6405858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Tendencia porcentual de uso de tapabocas en personas observadas </a:t>
            </a:r>
          </a:p>
        </c:rich>
      </c:tx>
      <c:layout>
        <c:manualLayout>
          <c:xMode val="edge"/>
          <c:yMode val="edge"/>
          <c:x val="0.14567010720849843"/>
          <c:y val="0.0"/>
        </c:manualLayout>
      </c:layout>
      <c:overlay val="0"/>
    </c:title>
    <c:plotArea>
      <c:layout/>
      <c:lineChart>
        <c:ser>
          <c:idx val="0"/>
          <c:order val="0"/>
          <c:tx>
            <c:v>% personas con tapabocas bien puesto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uso tapabocas histor (2)'!$F$2:$F$14</c:f>
            </c:strRef>
          </c:cat>
          <c:val>
            <c:numRef>
              <c:f>'conteo uso tapabocas histor (2)'!$G$2:$G$14</c:f>
              <c:numCache/>
            </c:numRef>
          </c:val>
          <c:smooth val="0"/>
        </c:ser>
        <c:ser>
          <c:idx val="1"/>
          <c:order val="1"/>
          <c:tx>
            <c:v>% Personas con tapabocas mal puesto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uso tapabocas histor (2)'!$F$2:$F$14</c:f>
            </c:strRef>
          </c:cat>
          <c:val>
            <c:numRef>
              <c:f>'conteo uso tapabocas histor (2)'!$H$2:$H$14</c:f>
              <c:numCache/>
            </c:numRef>
          </c:val>
          <c:smooth val="0"/>
        </c:ser>
        <c:ser>
          <c:idx val="2"/>
          <c:order val="2"/>
          <c:tx>
            <c:v>% personas sin tapabocas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uso tapabocas histor (2)'!$F$2:$F$14</c:f>
            </c:strRef>
          </c:cat>
          <c:val>
            <c:numRef>
              <c:f>'conteo uso tapabocas histor (2)'!$I$2:$I$14</c:f>
              <c:numCache/>
            </c:numRef>
          </c:val>
          <c:smooth val="0"/>
        </c:ser>
        <c:axId val="1274511935"/>
        <c:axId val="1400985066"/>
      </c:lineChart>
      <c:catAx>
        <c:axId val="12745119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400985066"/>
      </c:catAx>
      <c:valAx>
        <c:axId val="140098506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74511935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Tendencia porcentual de uso de tapabocas en vendedores informales observados </a:t>
            </a:r>
          </a:p>
        </c:rich>
      </c:tx>
      <c:layout>
        <c:manualLayout>
          <c:xMode val="edge"/>
          <c:yMode val="edge"/>
          <c:x val="0.08185916955101659"/>
          <c:y val="0.017289818656576552"/>
        </c:manualLayout>
      </c:layout>
      <c:overlay val="0"/>
    </c:title>
    <c:plotArea>
      <c:layout/>
      <c:lineChart>
        <c:ser>
          <c:idx val="0"/>
          <c:order val="0"/>
          <c:tx>
            <c:v>% personas con tapabocas bien puesto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uso tapabocas histor (2)'!$F$20:$F$32</c:f>
            </c:strRef>
          </c:cat>
          <c:val>
            <c:numRef>
              <c:f>'conteo uso tapabocas histor (2)'!$G$20:$G$32</c:f>
              <c:numCache/>
            </c:numRef>
          </c:val>
          <c:smooth val="0"/>
        </c:ser>
        <c:ser>
          <c:idx val="1"/>
          <c:order val="1"/>
          <c:tx>
            <c:v>% Personas con tapabocas mal puesto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uso tapabocas histor (2)'!$F$20:$F$32</c:f>
            </c:strRef>
          </c:cat>
          <c:val>
            <c:numRef>
              <c:f>'conteo uso tapabocas histor (2)'!$H$20:$H$32</c:f>
              <c:numCache/>
            </c:numRef>
          </c:val>
          <c:smooth val="0"/>
        </c:ser>
        <c:ser>
          <c:idx val="2"/>
          <c:order val="2"/>
          <c:tx>
            <c:v>% personas sin tapabocas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uso tapabocas histor (2)'!$F$20:$F$32</c:f>
            </c:strRef>
          </c:cat>
          <c:val>
            <c:numRef>
              <c:f>'conteo uso tapabocas histor (2)'!$I$20:$I$32</c:f>
              <c:numCache/>
            </c:numRef>
          </c:val>
          <c:smooth val="0"/>
        </c:ser>
        <c:axId val="693619032"/>
        <c:axId val="1278940992"/>
      </c:lineChart>
      <c:catAx>
        <c:axId val="693619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278940992"/>
      </c:catAx>
      <c:valAx>
        <c:axId val="1278940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693619032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tendencia porcentual Uso de tapabocas bien puesto en personas y en vendedores informales  
24 de Agosto 2020 a  7 de MAYO 2021</a:t>
            </a:r>
          </a:p>
        </c:rich>
      </c:tx>
      <c:layout>
        <c:manualLayout>
          <c:xMode val="edge"/>
          <c:yMode val="edge"/>
          <c:x val="0.21904474610356964"/>
          <c:y val="0.013888888888888888"/>
        </c:manualLayout>
      </c:layout>
      <c:overlay val="0"/>
    </c:title>
    <c:plotArea>
      <c:layout>
        <c:manualLayout>
          <c:xMode val="edge"/>
          <c:yMode val="edge"/>
          <c:x val="0.03971212157395559"/>
          <c:y val="0.1928794992175274"/>
          <c:w val="0.9498296171819725"/>
          <c:h val="0.5055617167572364"/>
        </c:manualLayout>
      </c:layout>
      <c:lineChart>
        <c:ser>
          <c:idx val="0"/>
          <c:order val="0"/>
          <c:tx>
            <c:v>% personas con tapabocas bien puesto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uso tapabocas histor (2)'!$F$40:$F$80</c:f>
            </c:strRef>
          </c:cat>
          <c:val>
            <c:numRef>
              <c:f>'conteo uso tapabocas histor (2)'!$G$40:$G$80</c:f>
              <c:numCache/>
            </c:numRef>
          </c:val>
          <c:smooth val="0"/>
        </c:ser>
        <c:ser>
          <c:idx val="1"/>
          <c:order val="1"/>
          <c:tx>
            <c:v>% vendedore con tapabocas bien puesto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dPt>
            <c:idx val="2"/>
            <c:marker>
              <c:symbol val="none"/>
            </c:marker>
          </c:dPt>
          <c:dPt>
            <c:idx val="4"/>
            <c:marker>
              <c:symbol val="none"/>
            </c:marker>
          </c:dPt>
          <c:dLbls>
            <c:dLbl>
              <c:idx val="2"/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uso tapabocas histor (2)'!$F$40:$F$80</c:f>
            </c:strRef>
          </c:cat>
          <c:val>
            <c:numRef>
              <c:f>'conteo uso tapabocas histor (2)'!$H$40:$H$80</c:f>
              <c:numCache/>
            </c:numRef>
          </c:val>
          <c:smooth val="0"/>
        </c:ser>
        <c:axId val="869871273"/>
        <c:axId val="1574989093"/>
      </c:lineChart>
      <c:catAx>
        <c:axId val="8698712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574989093"/>
      </c:catAx>
      <c:valAx>
        <c:axId val="157498909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869871273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% Uso de tapabocas - sobre total personas observadas 
en los alrededores de los centros comerciales</a:t>
            </a:r>
          </a:p>
        </c:rich>
      </c:tx>
      <c:layout>
        <c:manualLayout>
          <c:xMode val="edge"/>
          <c:yMode val="edge"/>
          <c:x val="0.14567010720849843"/>
          <c:y val="0.0"/>
        </c:manualLayout>
      </c:layout>
      <c:overlay val="0"/>
    </c:title>
    <c:plotArea>
      <c:layout/>
      <c:lineChart>
        <c:ser>
          <c:idx val="0"/>
          <c:order val="0"/>
          <c:tx>
            <c:v>% personas con tapabocas bien puesto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por lugar grafica'!$F$2:$F$14</c:f>
            </c:strRef>
          </c:cat>
          <c:val>
            <c:numRef>
              <c:f>'conteo por lugar grafica'!$G$2:$G$14</c:f>
              <c:numCache/>
            </c:numRef>
          </c:val>
          <c:smooth val="0"/>
        </c:ser>
        <c:ser>
          <c:idx val="1"/>
          <c:order val="1"/>
          <c:tx>
            <c:v>% Personas con tapabocas mal puesto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por lugar grafica'!$F$2:$F$14</c:f>
            </c:strRef>
          </c:cat>
          <c:val>
            <c:numRef>
              <c:f>'conteo por lugar grafica'!$H$2:$H$14</c:f>
              <c:numCache/>
            </c:numRef>
          </c:val>
          <c:smooth val="0"/>
        </c:ser>
        <c:ser>
          <c:idx val="2"/>
          <c:order val="2"/>
          <c:tx>
            <c:v>% personas sin tapabocas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por lugar grafica'!$F$2:$F$14</c:f>
            </c:strRef>
          </c:cat>
          <c:val>
            <c:numRef>
              <c:f>'conteo por lugar grafica'!$I$2:$I$14</c:f>
              <c:numCache/>
            </c:numRef>
          </c:val>
          <c:smooth val="0"/>
        </c:ser>
        <c:axId val="174784058"/>
        <c:axId val="54304064"/>
      </c:lineChart>
      <c:catAx>
        <c:axId val="1747840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4304064"/>
      </c:catAx>
      <c:valAx>
        <c:axId val="543040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4784058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% Uso de tapabocas - sobre total personas observadas 
calles principales con aglomeración de públicos</a:t>
            </a:r>
          </a:p>
        </c:rich>
      </c:tx>
      <c:overlay val="0"/>
    </c:title>
    <c:plotArea>
      <c:layout/>
      <c:lineChart>
        <c:ser>
          <c:idx val="0"/>
          <c:order val="0"/>
          <c:tx>
            <c:v>% personas con tapabocas bien puesto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por lugar grafica'!$F$20:$F$32</c:f>
            </c:strRef>
          </c:cat>
          <c:val>
            <c:numRef>
              <c:f>'conteo por lugar grafica'!$G$20:$G$32</c:f>
              <c:numCache/>
            </c:numRef>
          </c:val>
          <c:smooth val="0"/>
        </c:ser>
        <c:ser>
          <c:idx val="1"/>
          <c:order val="1"/>
          <c:tx>
            <c:v>% Personas con tapabocas mal puesto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por lugar grafica'!$F$20:$F$32</c:f>
            </c:strRef>
          </c:cat>
          <c:val>
            <c:numRef>
              <c:f>'conteo por lugar grafica'!$H$20:$H$32</c:f>
              <c:numCache/>
            </c:numRef>
          </c:val>
          <c:smooth val="0"/>
        </c:ser>
        <c:ser>
          <c:idx val="2"/>
          <c:order val="2"/>
          <c:tx>
            <c:v>% personas sin tapabocas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por lugar grafica'!$F$20:$F$32</c:f>
            </c:strRef>
          </c:cat>
          <c:val>
            <c:numRef>
              <c:f>'conteo por lugar grafica'!$I$20:$I$32</c:f>
              <c:numCache/>
            </c:numRef>
          </c:val>
          <c:smooth val="0"/>
        </c:ser>
        <c:axId val="200700876"/>
        <c:axId val="1360980558"/>
      </c:lineChart>
      <c:catAx>
        <c:axId val="2007008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60980558"/>
      </c:catAx>
      <c:valAx>
        <c:axId val="136098055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0700876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% Uso de tapabocas - sobre total personas observadas 
en los alrededores de las plazas de mercado</a:t>
            </a:r>
          </a:p>
        </c:rich>
      </c:tx>
      <c:layout>
        <c:manualLayout>
          <c:xMode val="edge"/>
          <c:yMode val="edge"/>
          <c:x val="0.21904474610356964"/>
          <c:y val="0.013888888888888888"/>
        </c:manualLayout>
      </c:layout>
      <c:overlay val="0"/>
    </c:title>
    <c:plotArea>
      <c:layout/>
      <c:lineChart>
        <c:ser>
          <c:idx val="0"/>
          <c:order val="0"/>
          <c:tx>
            <c:v>% personas con tapabocas bien puesto</c:v>
          </c:tx>
          <c:spPr>
            <a:ln cmpd="sng" w="28575"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por lugar grafica'!$F$40:$F$52</c:f>
            </c:strRef>
          </c:cat>
          <c:val>
            <c:numRef>
              <c:f>'conteo por lugar grafica'!$G$40:$G$52</c:f>
              <c:numCache/>
            </c:numRef>
          </c:val>
          <c:smooth val="0"/>
        </c:ser>
        <c:ser>
          <c:idx val="1"/>
          <c:order val="1"/>
          <c:tx>
            <c:v>% Personas con tapabocas mal puesto</c:v>
          </c:tx>
          <c:spPr>
            <a:ln cmpd="sng" w="28575">
              <a:solidFill>
                <a:schemeClr val="accent2"/>
              </a:solidFill>
            </a:ln>
          </c:spPr>
          <c:marker>
            <c:symbol val="none"/>
          </c:marker>
          <c:dPt>
            <c:idx val="4"/>
            <c:marker>
              <c:symbol val="none"/>
            </c:marker>
          </c:dPt>
          <c:dLbls>
            <c:dLbl>
              <c:idx val="4"/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por lugar grafica'!$F$40:$F$52</c:f>
            </c:strRef>
          </c:cat>
          <c:val>
            <c:numRef>
              <c:f>'conteo por lugar grafica'!$H$40:$H$52</c:f>
              <c:numCache/>
            </c:numRef>
          </c:val>
          <c:smooth val="0"/>
        </c:ser>
        <c:ser>
          <c:idx val="2"/>
          <c:order val="2"/>
          <c:tx>
            <c:v>% personas sin tapabocas</c:v>
          </c:tx>
          <c:spPr>
            <a:ln cmpd="sng" w="28575">
              <a:solidFill>
                <a:schemeClr val="accent3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'conteo por lugar grafica'!$F$40:$F$52</c:f>
            </c:strRef>
          </c:cat>
          <c:val>
            <c:numRef>
              <c:f>'conteo por lugar grafica'!$I$40:$I$52</c:f>
              <c:numCache/>
            </c:numRef>
          </c:val>
          <c:smooth val="0"/>
        </c:ser>
        <c:axId val="1358122018"/>
        <c:axId val="50953562"/>
      </c:lineChart>
      <c:catAx>
        <c:axId val="13581220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50953562"/>
      </c:catAx>
      <c:valAx>
        <c:axId val="5095356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58122018"/>
      </c:valAx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114300</xdr:colOff>
      <xdr:row>1</xdr:row>
      <xdr:rowOff>0</xdr:rowOff>
    </xdr:from>
    <xdr:ext cx="6210300" cy="4200525"/>
    <xdr:graphicFrame>
      <xdr:nvGraphicFramePr>
        <xdr:cNvPr id="1083112207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9</xdr:col>
      <xdr:colOff>514350</xdr:colOff>
      <xdr:row>22</xdr:row>
      <xdr:rowOff>114300</xdr:rowOff>
    </xdr:from>
    <xdr:ext cx="8096250" cy="4810125"/>
    <xdr:graphicFrame>
      <xdr:nvGraphicFramePr>
        <xdr:cNvPr id="1052030450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114300</xdr:colOff>
      <xdr:row>48</xdr:row>
      <xdr:rowOff>104775</xdr:rowOff>
    </xdr:from>
    <xdr:ext cx="12039600" cy="3562350"/>
    <xdr:graphicFrame>
      <xdr:nvGraphicFramePr>
        <xdr:cNvPr id="1067806039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16</xdr:col>
      <xdr:colOff>0</xdr:colOff>
      <xdr:row>71</xdr:row>
      <xdr:rowOff>0</xdr:rowOff>
    </xdr:from>
    <xdr:ext cx="4181475" cy="5238750"/>
    <xdr:graphicFrame>
      <xdr:nvGraphicFramePr>
        <xdr:cNvPr id="1607865588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12</xdr:col>
      <xdr:colOff>419100</xdr:colOff>
      <xdr:row>2</xdr:row>
      <xdr:rowOff>114300</xdr:rowOff>
    </xdr:from>
    <xdr:ext cx="5181600" cy="4886325"/>
    <xdr:graphicFrame>
      <xdr:nvGraphicFramePr>
        <xdr:cNvPr id="129507019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29</xdr:row>
      <xdr:rowOff>0</xdr:rowOff>
    </xdr:from>
    <xdr:ext cx="5076825" cy="9010650"/>
    <xdr:graphicFrame>
      <xdr:nvGraphicFramePr>
        <xdr:cNvPr id="1990538756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247650</xdr:colOff>
      <xdr:row>33</xdr:row>
      <xdr:rowOff>171450</xdr:rowOff>
    </xdr:from>
    <xdr:ext cx="5838825" cy="4495800"/>
    <xdr:graphicFrame>
      <xdr:nvGraphicFramePr>
        <xdr:cNvPr id="972312813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438150</xdr:colOff>
      <xdr:row>0</xdr:row>
      <xdr:rowOff>104775</xdr:rowOff>
    </xdr:from>
    <xdr:ext cx="4105275" cy="3000375"/>
    <xdr:graphicFrame>
      <xdr:nvGraphicFramePr>
        <xdr:cNvPr id="1908340403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9</xdr:col>
      <xdr:colOff>0</xdr:colOff>
      <xdr:row>18</xdr:row>
      <xdr:rowOff>0</xdr:rowOff>
    </xdr:from>
    <xdr:ext cx="4181475" cy="3000375"/>
    <xdr:graphicFrame>
      <xdr:nvGraphicFramePr>
        <xdr:cNvPr id="7696810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114300</xdr:colOff>
      <xdr:row>1</xdr:row>
      <xdr:rowOff>0</xdr:rowOff>
    </xdr:from>
    <xdr:ext cx="6210300" cy="4200525"/>
    <xdr:graphicFrame>
      <xdr:nvGraphicFramePr>
        <xdr:cNvPr id="1390160680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9</xdr:col>
      <xdr:colOff>514350</xdr:colOff>
      <xdr:row>22</xdr:row>
      <xdr:rowOff>114300</xdr:rowOff>
    </xdr:from>
    <xdr:ext cx="8096250" cy="9610725"/>
    <xdr:graphicFrame>
      <xdr:nvGraphicFramePr>
        <xdr:cNvPr id="1957530885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114300</xdr:colOff>
      <xdr:row>72</xdr:row>
      <xdr:rowOff>104775</xdr:rowOff>
    </xdr:from>
    <xdr:ext cx="12039600" cy="4362450"/>
    <xdr:graphicFrame>
      <xdr:nvGraphicFramePr>
        <xdr:cNvPr id="1232215383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247650</xdr:colOff>
      <xdr:row>40</xdr:row>
      <xdr:rowOff>19050</xdr:rowOff>
    </xdr:from>
    <xdr:ext cx="238125" cy="238125"/>
    <xdr:sp>
      <xdr:nvSpPr>
        <xdr:cNvPr id="3" name="Shape 3"/>
        <xdr:cNvSpPr/>
      </xdr:nvSpPr>
      <xdr:spPr>
        <a:xfrm>
          <a:off x="5241225" y="3675225"/>
          <a:ext cx="209550" cy="209550"/>
        </a:xfrm>
        <a:prstGeom prst="upArrow">
          <a:avLst>
            <a:gd fmla="val 50000" name="adj1"/>
            <a:gd fmla="val 50000" name="adj2"/>
          </a:avLst>
        </a:prstGeom>
        <a:solidFill>
          <a:srgbClr val="00B050"/>
        </a:solidFill>
        <a:ln cap="flat" cmpd="sng" w="25400">
          <a:solidFill>
            <a:srgbClr val="395E89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</xdr:col>
      <xdr:colOff>276225</xdr:colOff>
      <xdr:row>33</xdr:row>
      <xdr:rowOff>19050</xdr:rowOff>
    </xdr:from>
    <xdr:ext cx="238125" cy="238125"/>
    <xdr:sp>
      <xdr:nvSpPr>
        <xdr:cNvPr id="3" name="Shape 3"/>
        <xdr:cNvSpPr/>
      </xdr:nvSpPr>
      <xdr:spPr>
        <a:xfrm>
          <a:off x="5241225" y="3675225"/>
          <a:ext cx="209550" cy="209550"/>
        </a:xfrm>
        <a:prstGeom prst="upArrow">
          <a:avLst>
            <a:gd fmla="val 50000" name="adj1"/>
            <a:gd fmla="val 50000" name="adj2"/>
          </a:avLst>
        </a:prstGeom>
        <a:solidFill>
          <a:srgbClr val="00B050"/>
        </a:solidFill>
        <a:ln cap="flat" cmpd="sng" w="25400">
          <a:solidFill>
            <a:srgbClr val="395E89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</xdr:col>
      <xdr:colOff>266700</xdr:colOff>
      <xdr:row>41</xdr:row>
      <xdr:rowOff>57150</xdr:rowOff>
    </xdr:from>
    <xdr:ext cx="238125" cy="238125"/>
    <xdr:sp>
      <xdr:nvSpPr>
        <xdr:cNvPr id="4" name="Shape 4"/>
        <xdr:cNvSpPr/>
      </xdr:nvSpPr>
      <xdr:spPr>
        <a:xfrm rot="10800000">
          <a:off x="5241225" y="3675225"/>
          <a:ext cx="209550" cy="209550"/>
        </a:xfrm>
        <a:prstGeom prst="upArrow">
          <a:avLst>
            <a:gd fmla="val 50000" name="adj1"/>
            <a:gd fmla="val 50000" name="adj2"/>
          </a:avLst>
        </a:prstGeom>
        <a:solidFill>
          <a:srgbClr val="00B050"/>
        </a:solidFill>
        <a:ln cap="flat" cmpd="sng" w="25400">
          <a:solidFill>
            <a:srgbClr val="395E89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</xdr:col>
      <xdr:colOff>276225</xdr:colOff>
      <xdr:row>35</xdr:row>
      <xdr:rowOff>38100</xdr:rowOff>
    </xdr:from>
    <xdr:ext cx="238125" cy="238125"/>
    <xdr:sp>
      <xdr:nvSpPr>
        <xdr:cNvPr id="5" name="Shape 5"/>
        <xdr:cNvSpPr/>
      </xdr:nvSpPr>
      <xdr:spPr>
        <a:xfrm rot="10800000">
          <a:off x="5241225" y="3675225"/>
          <a:ext cx="209550" cy="209550"/>
        </a:xfrm>
        <a:prstGeom prst="upArrow">
          <a:avLst>
            <a:gd fmla="val 50000" name="adj1"/>
            <a:gd fmla="val 50000" name="adj2"/>
          </a:avLst>
        </a:prstGeom>
        <a:solidFill>
          <a:srgbClr val="00B050"/>
        </a:solidFill>
        <a:ln cap="flat" cmpd="sng" w="25400">
          <a:solidFill>
            <a:srgbClr val="395E89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114300</xdr:colOff>
      <xdr:row>1</xdr:row>
      <xdr:rowOff>0</xdr:rowOff>
    </xdr:from>
    <xdr:ext cx="6210300" cy="4200525"/>
    <xdr:graphicFrame>
      <xdr:nvGraphicFramePr>
        <xdr:cNvPr id="1908710382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9</xdr:col>
      <xdr:colOff>514350</xdr:colOff>
      <xdr:row>22</xdr:row>
      <xdr:rowOff>114300</xdr:rowOff>
    </xdr:from>
    <xdr:ext cx="8096250" cy="4810125"/>
    <xdr:graphicFrame>
      <xdr:nvGraphicFramePr>
        <xdr:cNvPr id="53539424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9</xdr:col>
      <xdr:colOff>295275</xdr:colOff>
      <xdr:row>50</xdr:row>
      <xdr:rowOff>0</xdr:rowOff>
    </xdr:from>
    <xdr:ext cx="6524625" cy="4133850"/>
    <xdr:graphicFrame>
      <xdr:nvGraphicFramePr>
        <xdr:cNvPr id="10190282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3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4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BL145" sheet="Base descargada (2)"/>
  </cacheSource>
  <cacheFields>
    <cacheField name="start" numFmtId="0">
      <sharedItems>
        <s v="2021-03-30T16:26:47.052-05:00"/>
        <s v="2021-04-16T09:11:48.098-05:00"/>
        <s v="2021-04-07T17:13:58.713-05:00"/>
        <s v="2021-04-07T17:26:18.813-05:00"/>
        <s v="2021-04-07T17:24:04.215-05:00"/>
        <s v="2021-04-07T17:22:05.526-05:00"/>
        <s v="2021-04-07T17:19:53.452-05:00"/>
        <s v="2021-04-07T17:17:25.261-05:00"/>
        <s v="2021-04-07T17:11:33.092-05:00"/>
        <s v="2021-04-07T17:08:48.013-05:00"/>
        <s v="2021-04-07T17:06:17.646-05:00"/>
        <s v="2021-04-07T17:04:07.812-05:00"/>
        <s v="2021-04-07T17:01:35.074-05:00"/>
        <s v="2021-02-22T14:08:20.080-05:00"/>
        <s v="2021-02-22T14:42:43.731-05:00"/>
        <s v="2021-02-22T14:45:58.868-05:00"/>
        <s v="2021-02-22T14:56:47.530-05:00"/>
        <s v="2021-02-22T14:59:00.209-05:00"/>
        <s v="2021-02-22T15:01:04.527-05:00"/>
        <s v="2021-02-22T15:05:51.917-05:00"/>
        <s v="2021-02-22T15:09:35.486-05:00"/>
        <s v="2021-02-23T15:38:32.165-05:00"/>
        <s v="2021-02-23T15:42:13.763-05:00"/>
        <s v="2021-02-23T15:46:07.359-05:00"/>
        <s v="2021-02-23T15:49:01.711-05:00"/>
        <s v="2021-02-23T15:52:18.626-05:00"/>
        <s v="2021-02-23T15:55:29.038-05:00"/>
        <s v="2021-02-23T15:58:41.908-05:00"/>
        <s v="2021-02-23T16:03:24.470-05:00"/>
        <s v="2021-02-25T16:39:05.578-05:00"/>
        <s v="2021-02-23T16:05:47.237-05:00"/>
        <s v="2021-02-23T16:13:32.038-05:00"/>
        <s v="2021-02-25T16:13:41.980-05:00"/>
        <s v="2021-02-25T16:17:08.122-05:00"/>
        <s v="2021-02-25T16:20:41.353-05:00"/>
        <s v="2021-02-25T16:24:44.251-05:00"/>
        <s v="2021-02-25T16:29:16.400-05:00"/>
        <s v="2021-02-25T16:32:52.267-05:00"/>
        <s v="2021-02-25T16:35:48.351-05:00"/>
        <s v="2021-03-04T18:19:19.730-05:00"/>
        <s v="2021-03-04T18:22:22.022-05:00"/>
        <s v="2021-03-04T16:02:28.590-05:00"/>
        <s v="2021-03-04T16:14:18.301-05:00"/>
        <s v="2021-03-04T17:46:33.731-05:00"/>
        <s v="2021-03-04T17:51:49.919-05:00"/>
        <s v="2021-03-04T17:55:21.222-05:00"/>
        <s v="2021-03-04T18:00:11.916-05:00"/>
        <s v="2021-03-04T18:25:03.883-05:00"/>
        <s v="2021-03-04T18:27:12.259-05:00"/>
        <s v="2021-03-04T18:29:54.977-05:00"/>
        <s v="2021-03-04T18:32:25.524-05:00"/>
        <s v="2021-03-05T16:10:41.091-05:00"/>
        <s v="2021-03-05T16:24:21.688-05:00"/>
        <s v="2021-03-05T16:27:41.900-05:00"/>
        <s v="2021-03-05T16:31:28.649-05:00"/>
        <s v="2021-03-05T16:34:21.190-05:00"/>
        <s v="2021-03-05T16:40:43.082-05:00"/>
        <s v="2021-03-05T16:46:22.818-05:00"/>
        <s v="2021-03-05T16:50:47.459-05:00"/>
        <s v="2021-03-05T16:54:16.847-05:00"/>
        <s v="2021-03-05T16:58:17.033-05:00"/>
        <s v="2021-03-05T17:01:43.595-05:00"/>
        <s v="2021-03-05T17:05:23.036-05:00"/>
        <s v="2021-04-07T16:45:27.252-05:00"/>
        <s v="2021-03-10T15:25:16.814-05:00"/>
        <s v="2021-03-10T15:30:14.746-05:00"/>
        <s v="2021-03-10T15:34:12.574-05:00"/>
        <s v="2021-03-10T15:38:24.480-05:00"/>
        <s v="2021-03-10T15:44:00.022-05:00"/>
        <s v="2021-03-10T15:48:52.848-05:00"/>
        <s v="2021-03-10T15:53:49.217-05:00"/>
        <s v="2021-03-10T15:57:32.996-05:00"/>
        <s v="2021-03-10T16:00:47.346-05:00"/>
        <s v="2021-03-10T16:04:18.249-05:00"/>
        <s v="2021-03-10T16:08:42.300-05:00"/>
        <s v="2021-03-10T16:13:36.398-05:00"/>
        <s v="2021-03-11T14:54:57.244-05:00"/>
        <s v="2021-03-11T14:57:52.957-05:00"/>
        <s v="2021-03-11T15:00:36.528-05:00"/>
        <s v="2021-03-11T15:03:09.372-05:00"/>
        <s v="2021-03-11T15:05:42.405-05:00"/>
        <s v="2021-03-11T15:07:47.227-05:00"/>
        <s v="2021-03-11T15:09:49.037-05:00"/>
        <s v="2021-03-11T15:13:15.480-05:00"/>
        <s v="2021-03-11T15:17:54.603-05:00"/>
        <s v="2021-03-11T15:20:33.868-05:00"/>
        <s v="2021-03-11T15:24:51.597-05:00"/>
        <s v="2021-03-11T15:27:21.534-05:00"/>
        <s v="2021-03-15T13:52:52.280-05:00"/>
        <s v="2021-03-15T13:59:37.422-05:00"/>
        <s v="2021-03-15T14:04:02.561-05:00"/>
        <s v="2021-03-15T14:07:16.184-05:00"/>
        <s v="2021-03-15T14:17:50.166-05:00"/>
        <s v="2021-03-15T14:21:13.090-05:00"/>
        <s v="2021-03-30T15:47:33.714-05:00"/>
        <s v="2021-03-30T15:58:57.682-05:00"/>
        <s v="2021-03-30T16:02:12.838-05:00"/>
        <s v="2021-03-30T16:04:38.597-05:00"/>
        <s v="2021-03-30T16:07:34.726-05:00"/>
        <s v="2021-03-30T16:09:52.404-05:00"/>
        <s v="2021-03-30T16:11:23.802-05:00"/>
        <s v="2021-03-30T16:16:46.179-05:00"/>
        <s v="2021-03-30T16:19:18.200-05:00"/>
        <s v="2021-03-30T16:21:51.747-05:00"/>
        <s v="2021-03-30T16:24:23.021-05:00"/>
        <s v="2021-03-31T14:03:05.546-05:00"/>
        <s v="2021-03-31T14:06:37.143-05:00"/>
        <s v="2021-03-31T14:12:58.525-05:00"/>
        <s v="2021-03-31T14:14:39.097-05:00"/>
        <s v="2021-03-31T14:19:17.991-05:00"/>
        <s v="2021-03-31T14:21:37.231-05:00"/>
        <s v="2021-04-07T16:47:41.891-05:00"/>
        <s v="2021-04-07T16:18:00.087-05:00"/>
        <s v="2021-04-07T16:20:47.160-05:00"/>
        <s v="2021-04-07T16:22:43.596-05:00"/>
        <s v="2021-04-07T16:24:50.083-05:00"/>
        <s v="2021-04-07T16:27:13.472-05:00"/>
        <s v="2021-04-07T16:29:00.600-05:00"/>
        <s v="2021-04-07T16:30:55.896-05:00"/>
        <s v="2021-04-07T16:33:55.215-05:00"/>
        <s v="2021-04-07T16:40:15.119-05:00"/>
        <s v="2021-04-07T16:42:34.878-05:00"/>
        <s v="2021-04-07T16:49:47.010-05:00"/>
        <s v="2021-04-19T06:57:08.875-05:00"/>
        <s v="2021-04-16T09:26:04.017-05:00"/>
        <s v="2021-04-16T09:28:41.395-05:00"/>
        <s v="2021-04-16T09:30:30.218-05:00"/>
        <s v="2021-04-16T09:35:43.182-05:00"/>
        <s v="2021-04-16T09:38:23.817-05:00"/>
        <s v="2021-04-16T09:41:29.659-05:00"/>
        <s v="2021-04-16T09:46:12.224-05:00"/>
        <s v="2021-04-16T09:48:19.552-05:00"/>
        <s v="2021-04-16T09:53:23.533-05:00"/>
        <s v="2021-04-16T09:57:23.956-05:00"/>
        <s v="2021-04-16T10:02:43.953-05:00"/>
        <s v="2021-04-19T07:00:59.542-05:00"/>
        <s v="2021-04-19T07:02:49.539-05:00"/>
        <s v="2021-04-19T07:05:32.624-05:00"/>
        <s v="2021-04-19T07:07:38.937-05:00"/>
        <s v="2021-04-19T07:09:23.824-05:00"/>
        <s v="2021-04-19T07:11:46.987-05:00"/>
        <s v="2021-04-19T07:14:22.631-05:00"/>
        <s v="2021-04-19T07:17:17.994-05:00"/>
      </sharedItems>
    </cacheField>
    <cacheField name="end" numFmtId="0">
      <sharedItems>
        <s v="2021-03-30T16:33:50.181-05:00"/>
        <s v="2021-04-16T09:26:03.954-05:00"/>
        <s v="2021-04-07T17:17:25.202-05:00"/>
        <s v="2021-04-07T17:28:55.769-05:00"/>
        <s v="2021-04-07T17:26:18.756-05:00"/>
        <s v="2021-04-07T17:24:04.132-05:00"/>
        <s v="2021-04-07T17:22:05.473-05:00"/>
        <s v="2021-04-07T17:19:53.395-05:00"/>
        <s v="2021-04-07T17:13:58.666-05:00"/>
        <s v="2021-04-07T17:11:33.018-05:00"/>
        <s v="2021-04-07T17:08:47.968-05:00"/>
        <s v="2021-04-07T17:06:17.585-05:00"/>
        <s v="2021-04-07T17:04:07.758-05:00"/>
        <s v="2021-02-22T14:42:43.618-05:00"/>
        <s v="2021-02-22T14:45:58.683-05:00"/>
        <s v="2021-02-22T14:48:45.538-05:00"/>
        <s v="2021-02-22T14:56:47.025-05:00"/>
        <s v="2021-02-22T14:59:00.107-05:00"/>
        <s v="2021-02-22T15:01:04.398-05:00"/>
        <s v="2021-02-22T15:05:51.819-05:00"/>
        <s v="2021-02-22T15:09:35.365-05:00"/>
        <s v="2021-02-22T15:11:43.368-05:00"/>
        <s v="2021-02-23T15:42:13.710-05:00"/>
        <s v="2021-02-23T15:46:07.307-05:00"/>
        <s v="2021-02-23T15:49:01.665-05:00"/>
        <s v="2021-02-23T15:52:18.567-05:00"/>
        <s v="2021-02-23T15:55:28.990-05:00"/>
        <s v="2021-02-23T15:58:41.861-05:00"/>
        <s v="2021-02-23T16:03:24.413-05:00"/>
        <s v="2021-02-23T16:05:47.188-05:00"/>
        <s v="2021-02-25T16:42:18.115-05:00"/>
        <s v="2021-02-23T16:13:31.977-05:00"/>
        <s v="2021-02-25T16:13:41.922-05:00"/>
        <s v="2021-02-25T16:17:08.046-05:00"/>
        <s v="2021-02-25T16:20:41.308-05:00"/>
        <s v="2021-02-25T16:24:44.190-05:00"/>
        <s v="2021-02-25T16:29:16.348-05:00"/>
        <s v="2021-02-25T16:32:52.220-05:00"/>
        <s v="2021-02-25T16:35:48.241-05:00"/>
        <s v="2021-02-25T16:39:05.516-05:00"/>
        <s v="2021-03-04T18:22:21.967-05:00"/>
        <s v="2021-03-04T18:25:03.829-05:00"/>
        <s v="2021-03-04T16:14:18.246-05:00"/>
        <s v="2021-03-04T16:17:24.430-05:00"/>
        <s v="2021-03-04T17:51:49.863-05:00"/>
        <s v="2021-03-04T17:55:21.164-05:00"/>
        <s v="2021-03-04T18:00:11.853-05:00"/>
        <s v="2021-03-04T18:19:19.683-05:00"/>
        <s v="2021-03-04T18:27:12.195-05:00"/>
        <s v="2021-03-04T18:29:54.927-05:00"/>
        <s v="2021-03-04T18:32:25.463-05:00"/>
        <s v="2021-03-04T18:34:34.711-05:00"/>
        <s v="2021-03-05T16:24:21.605-05:00"/>
        <s v="2021-03-05T16:27:41.843-05:00"/>
        <s v="2021-03-05T16:31:28.591-05:00"/>
        <s v="2021-03-05T16:34:21.135-05:00"/>
        <s v="2021-03-05T16:40:43.019-05:00"/>
        <s v="2021-03-05T16:46:22.769-05:00"/>
        <s v="2021-03-05T16:50:47.411-05:00"/>
        <s v="2021-03-05T16:54:16.787-05:00"/>
        <s v="2021-03-05T16:58:16.984-05:00"/>
        <s v="2021-03-05T17:01:43.543-05:00"/>
        <s v="2021-03-05T17:05:22.980-05:00"/>
        <s v="2021-03-05T17:08:36.511-05:00"/>
        <s v="2021-04-07T16:47:41.846-05:00"/>
        <s v="2021-03-10T15:30:14.699-05:00"/>
        <s v="2021-03-10T15:34:12.489-05:00"/>
        <s v="2021-03-10T15:38:24.405-05:00"/>
        <s v="2021-03-10T15:43:59.822-05:00"/>
        <s v="2021-03-10T15:48:52.740-05:00"/>
        <s v="2021-03-10T15:53:49.120-05:00"/>
        <s v="2021-03-10T15:57:32.854-05:00"/>
        <s v="2021-03-10T16:00:47.271-05:00"/>
        <s v="2021-03-10T16:04:18.152-05:00"/>
        <s v="2021-03-10T16:08:42.195-05:00"/>
        <s v="2021-03-10T16:13:36.250-05:00"/>
        <s v="2021-03-10T16:18:03.826-05:00"/>
        <s v="2021-03-11T14:57:52.895-05:00"/>
        <s v="2021-03-11T15:00:36.468-05:00"/>
        <s v="2021-03-11T15:03:09.314-05:00"/>
        <s v="2021-03-11T15:05:42.339-05:00"/>
        <s v="2021-03-11T15:07:47.164-05:00"/>
        <s v="2021-03-11T15:09:48.993-05:00"/>
        <s v="2021-03-11T15:13:15.430-05:00"/>
        <s v="2021-03-11T15:17:54.546-05:00"/>
        <s v="2021-03-11T15:20:33.813-05:00"/>
        <s v="2021-03-11T15:24:51.538-05:00"/>
        <s v="2021-03-11T15:27:21.467-05:00"/>
        <s v="2021-03-11T15:31:24.190-05:00"/>
        <s v="2021-03-15T13:59:37.127-05:00"/>
        <s v="2021-03-15T14:04:01.936-05:00"/>
        <s v="2021-03-15T14:07:15.871-05:00"/>
        <s v="2021-03-15T14:17:49.031-05:00"/>
        <s v="2021-03-16T09:30:48.134-05:00"/>
        <s v="2021-03-15T14:24:31.041-05:00"/>
        <s v="2021-03-30T15:58:57.631-05:00"/>
        <s v="2021-03-30T16:02:12.752-05:00"/>
        <s v="2021-03-30T16:04:38.522-05:00"/>
        <s v="2021-03-30T16:07:34.661-05:00"/>
        <s v="2021-03-30T16:09:52.361-05:00"/>
        <s v="2021-03-30T16:11:23.761-05:00"/>
        <s v="2021-03-30T16:16:46.133-05:00"/>
        <s v="2021-03-30T16:19:18.135-05:00"/>
        <s v="2021-03-30T16:21:51.685-05:00"/>
        <s v="2021-03-30T16:24:22.970-05:00"/>
        <s v="2021-03-30T16:26:47.008-05:00"/>
        <s v="2021-03-31T14:06:37.004-05:00"/>
        <s v="2021-03-31T14:12:58.414-05:00"/>
        <s v="2021-03-31T14:14:38.991-05:00"/>
        <s v="2021-03-31T14:19:17.847-05:00"/>
        <s v="2021-03-31T14:21:37.119-05:00"/>
        <s v="2021-03-31T14:25:03.646-05:00"/>
        <s v="2021-04-07T16:49:46.963-05:00"/>
        <s v="2021-04-07T16:20:47.113-05:00"/>
        <s v="2021-04-07T16:22:43.533-05:00"/>
        <s v="2021-04-07T16:24:50.033-05:00"/>
        <s v="2021-04-07T16:27:13.422-05:00"/>
        <s v="2021-04-07T16:29:00.555-05:00"/>
        <s v="2021-04-07T16:30:55.856-05:00"/>
        <s v="2021-04-07T16:33:55.176-05:00"/>
        <s v="2021-04-07T16:40:15.050-05:00"/>
        <s v="2021-04-07T16:42:34.832-05:00"/>
        <s v="2021-04-07T16:45:27.197-05:00"/>
        <s v="2021-04-07T17:01:35.014-05:00"/>
        <s v="2021-04-19T07:00:59.225-05:00"/>
        <s v="2021-04-16T09:28:41.335-05:00"/>
        <s v="2021-04-16T09:30:30.177-05:00"/>
        <s v="2021-04-16T09:35:43.113-05:00"/>
        <s v="2021-04-16T09:38:23.769-05:00"/>
        <s v="2021-04-16T09:41:29.616-05:00"/>
        <s v="2021-04-16T09:46:12.171-05:00"/>
        <s v="2021-04-16T09:48:19.499-05:00"/>
        <s v="2021-04-16T09:53:23.471-05:00"/>
        <s v="2021-04-16T09:57:23.894-05:00"/>
        <s v="2021-04-16T10:02:43.906-05:00"/>
        <s v="2021-04-16T10:04:49.971-05:00"/>
        <s v="2021-04-19T07:02:49.355-05:00"/>
        <s v="2021-04-19T07:05:32.498-05:00"/>
        <s v="2021-04-19T07:07:38.820-05:00"/>
        <s v="2021-04-19T07:09:23.716-05:00"/>
        <s v="2021-04-19T07:11:46.905-05:00"/>
        <s v="2021-04-19T07:14:22.479-05:00"/>
        <s v="2021-04-19T07:17:17.898-05:00"/>
        <s v="2021-04-19T07:19:00.856-05:00"/>
      </sharedItems>
    </cacheField>
    <cacheField name="Fecha de recolección" numFmtId="0">
      <sharedItems>
        <s v="2021-03-30"/>
        <s v="2021-04-15"/>
        <s v="2021-04-07"/>
        <s v="2021-02-19"/>
        <s v="2021-02-23"/>
        <s v="2021-02-25"/>
        <s v="2021-03-04"/>
        <s v="2021-03-05"/>
        <s v="2021-04-06"/>
        <s v="2021-03-10"/>
        <s v="2021-03-11"/>
        <s v="2021-03-12"/>
        <s v="2021-03-29"/>
      </sharedItems>
    </cacheField>
    <cacheField name="Nombre del recolector de la información" numFmtId="0">
      <sharedItems>
        <s v="Pedro Bernal Meauri"/>
        <s v="Juan Carlos Rozo"/>
        <s v="Juan Carlos Roz"/>
        <s v="Pedro Bernal Merauri"/>
      </sharedItems>
    </cacheField>
    <cacheField name="Nombre de la entidad a la que pertenece" numFmtId="0">
      <sharedItems>
        <s v="SCRD"/>
      </sharedItems>
    </cacheField>
    <cacheField name="Localidad donde se desarrolla el conteo" numFmtId="0">
      <sharedItems>
        <s v="Engativá"/>
        <s v="San Cristóbal"/>
        <s v="Puente Aranda"/>
        <s v="Fontibón"/>
        <s v="Antonio Nariño"/>
        <s v="Rafael Uribe Uribe"/>
        <s v="Usme"/>
        <s v="Ciudad Bolívar"/>
        <s v="Usaquén"/>
        <s v="Chapinero"/>
        <s v="La Candelaria"/>
        <s v="Suba"/>
        <s v="Barrio Unidos"/>
        <s v="Teusaquillo"/>
        <s v="Los Mártires"/>
        <s v="Santa fe"/>
        <s v="Bosa"/>
        <s v="Kennedy"/>
        <s v="Tunjuelito"/>
      </sharedItems>
    </cacheField>
    <cacheField name="Nombre del barrio" numFmtId="0">
      <sharedItems>
        <s v="Las Ferias"/>
        <s v="20 de Julio"/>
        <s v="Trinidad Galán"/>
        <s v="Fontibón"/>
        <s v="Hayuelos"/>
        <s v="San Andresito la 38"/>
        <s v="Las Américas"/>
        <s v="Olaya"/>
        <s v="El Restrepo"/>
        <s v="Villa Mayor"/>
        <s v="Claret"/>
        <s v="Plaza de usme"/>
        <s v="Usme"/>
        <s v="Candelaria la nueva"/>
        <s v="El ensueño"/>
        <s v="Peñon del cortijo"/>
        <s v="Unicentro"/>
        <s v="Usaquén"/>
        <s v="Chapinero"/>
        <s v="Avenida Chile"/>
        <s v="Lourdes"/>
        <s v="Centro"/>
        <s v="Egipto"/>
        <s v="El Portal"/>
        <s v="Centro Suba"/>
        <s v="El Rincón"/>
        <s v="El Portal 80"/>
        <s v="Restrepo"/>
        <s v="Ecocampo"/>
        <s v="Perdomo"/>
        <s v="El Carmen"/>
        <s v="La Estrella"/>
        <s v="Centro Mayor"/>
        <s v="Trinidad Galan"/>
        <s v="Plaza Centro"/>
        <s v="La Floresta"/>
        <s v="Siete de Agosto"/>
        <s v="Pablo VI"/>
        <s v="Galerías"/>
        <s v="Parkway"/>
        <s v="Paloquemao"/>
        <s v="La Perseverancia"/>
        <s v="San Victorino"/>
        <s v="Calle 6"/>
        <s v="Portal Suba"/>
        <s v="El Rincon"/>
        <s v="Portal 80 de TRansmilenio"/>
        <s v="Chicó"/>
        <s v="Usaquen"/>
        <s v="La Playa"/>
        <s v="La Amistad"/>
        <s v="Bosa centro"/>
        <s v="Abastos"/>
        <s v="El Tintal"/>
        <s v="Kennedy Centro"/>
        <s v="Portal de Suba"/>
        <s v="Rincón"/>
        <s v="Portal 80"/>
        <s v="Palermo"/>
        <s v="Perseverancia"/>
        <s v="Santa Librada"/>
        <s v="San José"/>
        <s v="Quintas del portal - portal usme"/>
        <s v="San Carlos"/>
        <s v="Tunal"/>
        <s v="Venecia"/>
        <s v="Bravo paez"/>
      </sharedItems>
    </cacheField>
    <cacheField name="Dirección" numFmtId="0">
      <sharedItems>
        <s v="Avenida Rojas calle 68"/>
        <s v="Carrera 6 calle 27 sur"/>
        <s v="Carrera 60 calle 4c"/>
        <s v="Calle 19 carrera 103"/>
        <s v="Carrera 100 calle 22"/>
        <s v="Calle 20 Avenida Ciudad de Cali"/>
        <s v="Carrera 38 calle 10"/>
        <s v="Carrera 65 calle 11"/>
        <s v="Carrera 20 calle 15 sur"/>
        <s v="Carrera 19 calle 18 sur"/>
        <s v="Avenida 1 de Mayo Carrera 21"/>
        <s v="Transversal 35 calle 38A sur"/>
        <s v="Carrera 25 Calle 44 Sur"/>
        <s v="Av Caracas calle 81 sur"/>
        <s v="Calle 76 sur con Av Caracas"/>
        <s v="Calle 65c sur con avenida caracas"/>
        <s v="Calle 27 sur con carrera 6"/>
        <s v="Calle 25 sur con carrera 6"/>
        <s v="Calle 22 sur con carrera 6"/>
        <s v="Calle 61 sur con carrera 45a"/>
        <s v="Calle 68 sur con  cra 51"/>
        <s v="Calle 63 sur carrera 70c"/>
        <s v="Avenida carrera 15 Calle 127"/>
        <s v="Carrera 7 calle 21"/>
        <s v="Avenida carrera 15 calle 100"/>
        <s v="Avenida carrera 15 calle 93"/>
        <s v="Avenida Chile carrera 9"/>
        <s v="Carrera 13 calle 63"/>
        <s v="Carrera 7 cales 12 y 13"/>
        <s v="Carrera 7 calle 11"/>
        <s v="Avenida carrera 86 calle 17"/>
        <s v="Carrera 3 #7-58"/>
        <s v="Avenida Suba Portal"/>
        <s v="Avenida Suba carrera 91"/>
        <s v="Calle 129a carrera 93"/>
        <s v="Calle 80 carrera 100"/>
        <s v="Avenida Rojas calle 66 al sur"/>
        <s v="Avenida carrera 70 calle 74"/>
        <s v="Calle 19 carrera 103a"/>
        <s v="Carrera 20 #17"/>
        <s v="Plaza de mercado Restrepo"/>
        <s v="Calle 68 Sur # 45b"/>
        <s v="CC El Ensueño"/>
        <s v="Calle 63 Sur #71f"/>
        <s v="Plaza de mercado El Carmen"/>
        <s v="Centro comercial La Estrella carrera 25a #44 sur"/>
        <s v="Calle 24 sur # 19"/>
        <s v="Centro comercial Centro Mayor"/>
        <s v="Plaza de mercado Trinidad Galan"/>
        <s v="Carrera 38 #9"/>
        <s v="Carrera 65 #11"/>
        <s v="Avenida 68 #97"/>
        <s v="Calle 66 # 24"/>
        <s v="Calle 67 #25"/>
        <s v="Carulla Pablo VI"/>
        <s v="Calle 53 #24"/>
        <s v="Carrera 24 #45"/>
        <s v="Calle 19 #22"/>
        <s v="Carrera 5 #29"/>
        <s v="Carrera 7 #24"/>
        <s v="Carrera 10 #10"/>
        <s v="Carrera 19 # 6"/>
        <s v="Carrera 7 calle 19"/>
        <s v="Carrera 10 calle 10"/>
        <s v="Avenida Suba carrera 104"/>
        <s v="Calle 129C carrera 93"/>
        <s v="Carrera 70 calle 76"/>
        <s v="Avenida 68 carrera 70"/>
        <s v="Carrera 15 calle 93"/>
        <s v="Carrera 15 calle 100"/>
        <s v="Carrera 7 calle 121"/>
        <s v="Carrera 15 calle 127"/>
        <s v="Avenida 68 calle 98"/>
        <s v="Calle 66 carrera 24"/>
        <s v="Calle 67 Carrera 26"/>
        <s v="Carrera 54 Calle 53"/>
        <s v="Calle 53 carrera 24"/>
        <s v="Carrera 24 calle 45"/>
        <s v="Calle 19 carrera 22"/>
        <s v="Carrera 5 calle 29"/>
        <s v="Carrera 7 calle 24"/>
        <s v="Carrera 19 calle 6"/>
        <s v="Carrera 7 entre calles 19 y 23"/>
        <s v="Autopista sur con cra 75g"/>
        <s v="Calle 65 sur Cra 79"/>
        <s v="Calle 65 sur carrera 80a"/>
        <s v="Diag 38 sur Av carrera 80"/>
        <s v="Av Cali con calle 6a"/>
        <s v="Cra 78k calle 38 sur"/>
        <s v="Calle 63 carrera 13"/>
        <s v="Avenida Ciudad de Cali con Avenida Suba"/>
        <s v="Avenida Suba con carrera 91"/>
        <s v="Calle 129 A carrera 93"/>
        <s v="Calle 73A carrera 70"/>
        <s v="Calle 26 sur con carrera 6"/>
        <s v="Calle 15 sur con carrera 20"/>
        <s v="Calle 21 sur carrera 19"/>
        <s v="Cl. 38A Sur # 34d-51"/>
        <s v="Carrera 68 calle 100"/>
        <s v="Calle 67 carrera 27"/>
        <s v="Carrera 53 calle 56"/>
        <s v="Calle 45 carrera 24"/>
        <s v="Carrera 5 calle 31"/>
        <s v="Carrera 27 Diagonal 52A sur"/>
        <s v="Calle 81 su av caracas"/>
        <s v="Carrera 6 Calle 24 A Sur"/>
        <s v="Carrera 6 Avenida 1 de Mayo"/>
        <s v="Carrera 7 Avenida Jiménez"/>
        <s v="Carrera 3 Este #7-58"/>
        <s v="Carrera 5 calle 30A"/>
        <s v="Calle 9 carrera 21"/>
        <s v="Calle 19 carrera 24"/>
        <s v="Calle 75 su av caracas"/>
        <s v="Cra 13 calle 67a sur"/>
        <s v="Cra 19 con calle 51 sur"/>
        <s v="Calle 48sur carrera 24"/>
        <s v="Av 68 con diagonal 46 sur"/>
        <s v="Cra 19 calle 18 sur"/>
        <s v="Calle 38 sur con autopista sur"/>
        <s v="Calle 15 sur con carrera 17"/>
      </sharedItems>
    </cacheField>
    <cacheField name="Georeferenciación" numFmtId="0">
      <sharedItems>
        <s v="4.681053 -74.093891 0 0"/>
        <s v="4.57065 -74.094887 0 0"/>
        <s v="4.623581 -74.119179 0 0"/>
        <s v="4.676349 -74.144871 0 0"/>
        <s v="4.676391 -74.141175 0 0"/>
        <s v="4.66403 -74.130896 0 0"/>
        <s v="4.616571 -74.10195 0 0"/>
        <s v="4.632078 -74.11607 0 0"/>
        <s v="4.586307 -74.098792 0 0"/>
        <s v="4.585323 -74.102324 0 0"/>
        <s v="4.583826 -74.105701 0 0"/>
        <s v="4.592381 -74.123787 0 0"/>
        <s v="4.581034 -74.125951 0 0"/>
        <s v="4.509602 -74.114216 0 0"/>
        <s v="4.513153 -74.115289 0 0"/>
        <s v="4.533046 -74.119023 0 0"/>
        <s v="4.569431 -74.094574 0 0"/>
        <s v="4.570265 -74.093703 0 0"/>
        <s v="4.572532 -74.09173 0 0"/>
        <s v="4.574372 -74.153655 0 0"/>
        <s v="4.58066 -74.157475 0 0"/>
        <s v="4.589643 -74.161423 0 0"/>
        <s v="4.70291 -74.042376 0 0"/>
        <s v="4.698034 -74.030342 0 0"/>
        <s v="4.686357 -74.047594 0 0"/>
        <s v="4.676862 -74.051928 0 0"/>
        <s v="4.656502 -74.056968 0 0"/>
        <s v="4.650043 -74.063044 0 0"/>
        <s v="4.599226 -74.07476 0 0"/>
        <s v="4.598755 -74.075274 0 0"/>
        <s v="4.661335 -74.133613 0 0"/>
        <s v="4.593119 -74.073461 0 0"/>
        <s v="4.747411 -74.094739 0 0"/>
        <s v="4.737382 -74.08542 0 0"/>
        <s v="4.72545 -74.091249 0 0"/>
        <s v="4.710865 -74.112114 0 0"/>
        <s v="4.678102 -74.096046 0 0"/>
        <s v="4.686785 -74.08924 0 0"/>
        <s v="4.676648 -74.141407 0 0"/>
        <s v="4.67652 -74.144669 0 0"/>
        <s v="34.885931 -88.156842 0 0"/>
        <s v="36.597889 -24.190549 0 0"/>
        <s v="4.575265 -74.154203 0 0"/>
        <s v="4.584082 -74.158376 0 0"/>
        <s v="4.588745 -74.165024 0 0"/>
        <s v="4.583548 -74.131981 0 0"/>
        <s v="36.031332 -180.672921 0 0"/>
        <s v="36.597889 -174.348572 0 0"/>
        <s v="18.646245 -3.805687 0 0"/>
        <s v="-3.513421 -1.696908 0 0"/>
        <s v="9.795678 23.608438 0 0"/>
        <s v="27.059126 13.76747 0 0"/>
        <s v="4.686999 -74.074305 0 0"/>
        <s v="4.656229 -74.071321 0 0"/>
        <s v="4.660779 -74.06945 0 0"/>
        <s v="4.649187 -74.088081 0 0"/>
        <s v="4.642167 -74.074636 0 0"/>
        <s v="4.632211 -74.075249 0 0"/>
        <s v="4.615416 -74.084184 0 0"/>
        <s v="4.615887 -74.066228 0 0"/>
        <s v="4.609535 -74.070144 0 0"/>
        <s v="4.599119 -74.078948 0 0"/>
        <s v="4.600691 -74.088972 0 0"/>
        <s v="4.605722 -74.071398 0 0"/>
        <s v="4.599611 -74.079223 0 0"/>
        <s v="4.747447 -74.095148 0 0"/>
        <s v="4.738508 -74.08519 0 0"/>
        <s v="4.724965 -74.089394 0 0"/>
        <s v="4.710537 -74.111927 0 0"/>
        <s v="4.690021 -74.087323 0 0"/>
        <s v="4.684233 -74.091467 0 0"/>
        <s v="4.649687 -74.062617 0 0"/>
        <s v="4.656473 -74.056909 0 0"/>
        <s v="4.677218 -74.051674 0 0"/>
        <s v="4.685944 -74.047683 0 0"/>
        <s v="4.697121 -74.030861 0 0"/>
        <s v="4.702824 -74.042275 0 0"/>
        <s v="4.688843 -74.065766 0 0"/>
        <s v="4.657742 -74.070296 0 0"/>
        <s v="4.659368 -74.07124 0 0"/>
        <s v="4.649316 -74.087694 0 0"/>
        <s v="4.642472 -74.074502 0 0"/>
        <s v="4.632805 -74.074735 0 0"/>
        <s v="4.615866 -74.084115 0 0"/>
        <s v="4.616336 -74.066262 0 0"/>
        <s v="4.608893 -74.068193 0 0"/>
        <s v="4.597857 -74.078899 0 0"/>
        <s v="4.601108 -74.088793 0 0"/>
        <s v="4.605557 -74.069695 0 0"/>
        <s v="4.597215 -74.179872 0 0"/>
        <s v="4.604829 -74.183739 0 0"/>
        <s v="4.610519 -74.186743 0 0"/>
        <s v="4.633072 -74.155392 0 0"/>
        <s v="4.642515 -74.154557 0 0"/>
        <s v="4.623009 -74.154128 0 0"/>
        <s v="4.649658 -74.06308 0 0"/>
        <s v="4.656374 -74.057169 0 0"/>
        <s v="4.676905 -74.05175 0 0"/>
        <s v="4.685769 -74.047746 0 0"/>
        <s v="4.697734 -74.030303 0 0"/>
        <s v="4.703509 -74.042524 0 0"/>
        <s v="4.747048 -74.095567 0 0"/>
        <s v="4.737671 -74.085536 0 0"/>
        <s v="4.724781 -74.091379 0 0"/>
        <s v="4.711143 -74.112615 0 0"/>
        <s v="4.686149 -74.089777 0 0"/>
        <s v="4.569366 -74.094666 0 0"/>
        <s v="4.570329 -74.093677 0 0"/>
        <s v="4.572468 -74.091598 0 0"/>
        <s v="4.587365 -74.099719 0 0"/>
        <s v="4.585162 -74.102078 0 0"/>
        <s v="4.593451 -74.124902 0 0"/>
        <s v="4.600851 -74.088857 0 0"/>
        <s v="4.686999 -74.07406 0 0"/>
        <s v="4.657229 -74.070556 0 0"/>
        <s v="4.659667 -74.071369 0 0"/>
        <s v="4.648899 -74.087352 0 0"/>
        <s v="4.642729 -74.074159 0 0"/>
        <s v="4.633061 -74.07545 0 0"/>
        <s v="4.615994 -74.083986 0 0"/>
        <s v="4.616561 -74.066178 0 0"/>
        <s v="4.609818 -74.070116 0 0"/>
        <s v="4.60684 -74.070769 0 0"/>
        <s v="4.58051 -74.134915 0 0"/>
        <s v="4.509516 -74.114217 0 0"/>
        <s v="4.570543 -74.093265 0 0"/>
        <s v="4.572596 -74.091891 0 0"/>
        <s v="4.609706 -74.070047 0 0"/>
        <s v="4.605813 -74.071378 0 0"/>
        <s v="4.60114 -74.073504 0 0"/>
        <s v="4.598926 -74.075103 0 0"/>
        <s v="4.599653 -74.079008 0 0"/>
        <s v="32.522717 -117.015844 0 0"/>
        <s v="4.616122 -74.066309 0 0"/>
        <s v="4.604487 -74.088659 0 0"/>
        <s v="4.615502 -74.08425 0 0"/>
        <s v="4.513024 -74.115469 0 0"/>
        <s v="4.532993 -74.119171 0 0"/>
        <s v="4.569965 -74.129623 0 0"/>
        <s v="4.576938 -74.130181 0 0"/>
        <s v="4.593921 -74.137991 0 0"/>
        <s v="4.585366 -74.1019 0 0"/>
        <s v="4.593408 -74.124885 0 0"/>
        <s v="4.58636 -74.099666 0 0"/>
      </sharedItems>
    </cacheField>
    <cacheField name="_Georeferenciación_latitude" numFmtId="0">
      <sharedItems containsSemiMixedTypes="0" containsString="0" containsNumber="1">
        <n v="4.681053"/>
        <n v="4.57065"/>
        <n v="4.623581"/>
        <n v="4.676349"/>
        <n v="4.676391"/>
        <n v="4.66403"/>
        <n v="4.616571"/>
        <n v="4.632078"/>
        <n v="4.586307"/>
        <n v="4.585323"/>
        <n v="4.583826"/>
        <n v="4.592381"/>
        <n v="4.581034"/>
        <n v="4.509602"/>
        <n v="4.513153"/>
        <n v="4.533046"/>
        <n v="4.569431"/>
        <n v="4.570265"/>
        <n v="4.572532"/>
        <n v="4.574372"/>
        <n v="4.58066"/>
        <n v="4.589643"/>
        <n v="4.70291"/>
        <n v="4.698034"/>
        <n v="4.686357"/>
        <n v="4.676862"/>
        <n v="4.656502"/>
        <n v="4.650043"/>
        <n v="4.599226"/>
        <n v="4.598755"/>
        <n v="4.661335"/>
        <n v="4.593119"/>
        <n v="4.747411"/>
        <n v="4.737382"/>
        <n v="4.72545"/>
        <n v="4.710865"/>
        <n v="4.678102"/>
        <n v="4.686785"/>
        <n v="4.676648"/>
        <n v="4.67652"/>
        <n v="34.885931"/>
        <n v="36.597889"/>
        <n v="4.575265"/>
        <n v="4.584082"/>
        <n v="4.588745"/>
        <n v="4.583548"/>
        <n v="36.031332"/>
        <n v="18.646245"/>
        <n v="-3.513421"/>
        <n v="9.795678"/>
        <n v="27.059126"/>
        <n v="4.686999"/>
        <n v="4.656229"/>
        <n v="4.660779"/>
        <n v="4.649187"/>
        <n v="4.642167"/>
        <n v="4.632211"/>
        <n v="4.615416"/>
        <n v="4.615887"/>
        <n v="4.609535"/>
        <n v="4.599119"/>
        <n v="4.600691"/>
        <n v="4.605722"/>
        <n v="4.599611"/>
        <n v="4.747447"/>
        <n v="4.738508"/>
        <n v="4.724965"/>
        <n v="4.710537"/>
        <n v="4.690021"/>
        <n v="4.684233"/>
        <n v="4.649687"/>
        <n v="4.656473"/>
        <n v="4.677218"/>
        <n v="4.685944"/>
        <n v="4.697121"/>
        <n v="4.702824"/>
        <n v="4.688843"/>
        <n v="4.657742"/>
        <n v="4.659368"/>
        <n v="4.649316"/>
        <n v="4.642472"/>
        <n v="4.632805"/>
        <n v="4.615866"/>
        <n v="4.616336"/>
        <n v="4.608893"/>
        <n v="4.597857"/>
        <n v="4.601108"/>
        <n v="4.605557"/>
        <n v="4.597215"/>
        <n v="4.604829"/>
        <n v="4.610519"/>
        <n v="4.633072"/>
        <n v="4.642515"/>
        <n v="4.623009"/>
        <n v="4.649658"/>
        <n v="4.656374"/>
        <n v="4.676905"/>
        <n v="4.685769"/>
        <n v="4.697734"/>
        <n v="4.703509"/>
        <n v="4.747048"/>
        <n v="4.737671"/>
        <n v="4.724781"/>
        <n v="4.711143"/>
        <n v="4.686149"/>
        <n v="4.569366"/>
        <n v="4.570329"/>
        <n v="4.572468"/>
        <n v="4.587365"/>
        <n v="4.585162"/>
        <n v="4.593451"/>
        <n v="4.600851"/>
        <n v="4.657229"/>
        <n v="4.659667"/>
        <n v="4.648899"/>
        <n v="4.642729"/>
        <n v="4.633061"/>
        <n v="4.615994"/>
        <n v="4.616561"/>
        <n v="4.609818"/>
        <n v="4.60684"/>
        <n v="4.58051"/>
        <n v="4.509516"/>
        <n v="4.570543"/>
        <n v="4.572596"/>
        <n v="4.609706"/>
        <n v="4.605813"/>
        <n v="4.60114"/>
        <n v="4.598926"/>
        <n v="4.599653"/>
        <n v="32.522717"/>
        <n v="4.616122"/>
        <n v="4.604487"/>
        <n v="4.615502"/>
        <n v="4.513024"/>
        <n v="4.532993"/>
        <n v="4.569965"/>
        <n v="4.576938"/>
        <n v="4.593921"/>
        <n v="4.585366"/>
        <n v="4.593408"/>
        <n v="4.58636"/>
      </sharedItems>
    </cacheField>
    <cacheField name="_Georeferenciación_longitude" numFmtId="0">
      <sharedItems containsSemiMixedTypes="0" containsString="0" containsNumber="1">
        <n v="-74.093891"/>
        <n v="-74.094887"/>
        <n v="-74.119179"/>
        <n v="-74.144871"/>
        <n v="-74.141175"/>
        <n v="-74.130896"/>
        <n v="-74.10195"/>
        <n v="-74.11607"/>
        <n v="-74.098792"/>
        <n v="-74.102324"/>
        <n v="-74.105701"/>
        <n v="-74.123787"/>
        <n v="-74.125951"/>
        <n v="-74.114216"/>
        <n v="-74.115289"/>
        <n v="-74.119023"/>
        <n v="-74.094574"/>
        <n v="-74.093703"/>
        <n v="-74.09173"/>
        <n v="-74.153655"/>
        <n v="-74.157475"/>
        <n v="-74.161423"/>
        <n v="-74.042376"/>
        <n v="-74.030342"/>
        <n v="-74.047594"/>
        <n v="-74.051928"/>
        <n v="-74.056968"/>
        <n v="-74.063044"/>
        <n v="-74.07476"/>
        <n v="-74.075274"/>
        <n v="-74.133613"/>
        <n v="-74.073461"/>
        <n v="-74.094739"/>
        <n v="-74.08542"/>
        <n v="-74.091249"/>
        <n v="-74.112114"/>
        <n v="-74.096046"/>
        <n v="-74.08924"/>
        <n v="-74.141407"/>
        <n v="-74.144669"/>
        <n v="-88.156842"/>
        <n v="-24.190549"/>
        <n v="-74.154203"/>
        <n v="-74.158376"/>
        <n v="-74.165024"/>
        <n v="-74.131981"/>
        <n v="-180.672921"/>
        <n v="-174.348572"/>
        <n v="-3.805687"/>
        <n v="-1.696908"/>
        <n v="23.608438"/>
        <n v="13.76747"/>
        <n v="-74.074305"/>
        <n v="-74.071321"/>
        <n v="-74.06945"/>
        <n v="-74.088081"/>
        <n v="-74.074636"/>
        <n v="-74.075249"/>
        <n v="-74.084184"/>
        <n v="-74.066228"/>
        <n v="-74.070144"/>
        <n v="-74.078948"/>
        <n v="-74.088972"/>
        <n v="-74.071398"/>
        <n v="-74.079223"/>
        <n v="-74.095148"/>
        <n v="-74.08519"/>
        <n v="-74.089394"/>
        <n v="-74.111927"/>
        <n v="-74.087323"/>
        <n v="-74.091467"/>
        <n v="-74.062617"/>
        <n v="-74.056909"/>
        <n v="-74.051674"/>
        <n v="-74.047683"/>
        <n v="-74.030861"/>
        <n v="-74.042275"/>
        <n v="-74.065766"/>
        <n v="-74.070296"/>
        <n v="-74.07124"/>
        <n v="-74.087694"/>
        <n v="-74.074502"/>
        <n v="-74.074735"/>
        <n v="-74.084115"/>
        <n v="-74.066262"/>
        <n v="-74.068193"/>
        <n v="-74.078899"/>
        <n v="-74.088793"/>
        <n v="-74.069695"/>
        <n v="-74.179872"/>
        <n v="-74.183739"/>
        <n v="-74.186743"/>
        <n v="-74.155392"/>
        <n v="-74.154557"/>
        <n v="-74.154128"/>
        <n v="-74.06308"/>
        <n v="-74.057169"/>
        <n v="-74.05175"/>
        <n v="-74.047746"/>
        <n v="-74.030303"/>
        <n v="-74.042524"/>
        <n v="-74.095567"/>
        <n v="-74.085536"/>
        <n v="-74.091379"/>
        <n v="-74.112615"/>
        <n v="-74.089777"/>
        <n v="-74.094666"/>
        <n v="-74.093677"/>
        <n v="-74.091598"/>
        <n v="-74.099719"/>
        <n v="-74.102078"/>
        <n v="-74.124902"/>
        <n v="-74.088857"/>
        <n v="-74.07406"/>
        <n v="-74.070556"/>
        <n v="-74.071369"/>
        <n v="-74.087352"/>
        <n v="-74.074159"/>
        <n v="-74.07545"/>
        <n v="-74.083986"/>
        <n v="-74.066178"/>
        <n v="-74.070116"/>
        <n v="-74.070769"/>
        <n v="-74.134915"/>
        <n v="-74.114217"/>
        <n v="-74.093265"/>
        <n v="-74.091891"/>
        <n v="-74.070047"/>
        <n v="-74.071378"/>
        <n v="-74.073504"/>
        <n v="-74.075103"/>
        <n v="-74.079008"/>
        <n v="-117.015844"/>
        <n v="-74.066309"/>
        <n v="-74.088659"/>
        <n v="-74.08425"/>
        <n v="-74.115469"/>
        <n v="-74.119171"/>
        <n v="-74.129623"/>
        <n v="-74.130181"/>
        <n v="-74.137991"/>
        <n v="-74.1019"/>
        <n v="-74.124885"/>
        <n v="-74.099666"/>
      </sharedItems>
    </cacheField>
    <cacheField name="Lugar de recolección " numFmtId="0">
      <sharedItems>
        <s v="Calle principal con aglomeración de púbico"/>
        <s v="Plaza de mercado"/>
        <s v="Centro comercial"/>
        <s v="Otro"/>
      </sharedItems>
    </cacheField>
    <cacheField name="¿Cuál? " numFmtId="0">
      <sharedItems containsBlank="1">
        <m/>
        <s v="Parque comercial"/>
        <s v="Parque con harto flujo de público"/>
      </sharedItems>
    </cacheField>
    <cacheField name="Personas Tapabocas Bien Puesto" numFmtId="0">
      <sharedItems containsSemiMixedTypes="0" containsString="0" containsNumber="1" containsInteger="1">
        <n v="270.0"/>
        <n v="220.0"/>
        <n v="210.0"/>
        <n v="230.0"/>
        <n v="240.0"/>
        <n v="490.0"/>
        <n v="310.0"/>
        <n v="390.0"/>
        <n v="330.0"/>
        <n v="290.0"/>
        <n v="140.0"/>
        <n v="159.0"/>
        <n v="116.0"/>
        <n v="131.0"/>
        <n v="145.0"/>
        <n v="154.0"/>
        <n v="165.0"/>
        <n v="137.0"/>
        <n v="65.0"/>
        <n v="97.0"/>
        <n v="260.0"/>
        <n v="180.0"/>
        <n v="190.0"/>
        <n v="360.0"/>
        <n v="320.0"/>
        <n v="90.0"/>
        <n v="280.0"/>
        <n v="160.0"/>
        <n v="170.0"/>
        <n v="250.0"/>
        <n v="60.0"/>
        <n v="440.0"/>
        <n v="300.0"/>
        <n v="420.0"/>
        <n v="200.0"/>
        <n v="460.0"/>
        <n v="150.0"/>
        <n v="120.0"/>
        <n v="261.0"/>
        <n v="231.0"/>
        <n v="259.0"/>
        <n v="197.0"/>
        <n v="147.0"/>
        <n v="209.0"/>
        <n v="370.0"/>
        <n v="400.0"/>
        <n v="95.0"/>
        <n v="84.0"/>
        <n v="104.0"/>
        <n v="153.0"/>
        <n v="110.0"/>
        <n v="124.0"/>
        <n v="410.0"/>
        <n v="80.0"/>
        <n v="114.0"/>
        <n v="101.0"/>
        <n v="119.0"/>
        <n v="203.0"/>
        <n v="164.0"/>
        <n v="171.0"/>
      </sharedItems>
    </cacheField>
    <cacheField name="Personas Tapabocas Mal Puesto" numFmtId="0">
      <sharedItems containsSemiMixedTypes="0" containsString="0" containsNumber="1" containsInteger="1">
        <n v="30.0"/>
        <n v="26.0"/>
        <n v="35.0"/>
        <n v="55.0"/>
        <n v="28.0"/>
        <n v="56.0"/>
        <n v="25.0"/>
        <n v="57.0"/>
        <n v="43.0"/>
        <n v="36.0"/>
        <n v="38.0"/>
        <n v="23.0"/>
        <n v="29.0"/>
        <n v="22.0"/>
        <n v="27.0"/>
        <n v="14.0"/>
        <n v="11.0"/>
        <n v="13.0"/>
        <n v="18.0"/>
        <n v="12.0"/>
        <n v="19.0"/>
        <n v="21.0"/>
        <n v="54.0"/>
        <n v="46.0"/>
        <n v="20.0"/>
        <n v="34.0"/>
        <n v="45.0"/>
        <n v="49.0"/>
        <n v="40.0"/>
        <n v="16.0"/>
        <n v="37.0"/>
        <n v="61.0"/>
        <n v="17.0"/>
        <n v="51.0"/>
        <n v="81.0"/>
        <n v="80.0"/>
        <n v="63.0"/>
        <n v="73.0"/>
        <n v="24.0"/>
        <n v="10.0"/>
        <n v="47.0"/>
        <n v="48.0"/>
        <n v="77.0"/>
        <n v="70.0"/>
        <n v="99.0"/>
        <n v="39.0"/>
        <n v="33.0"/>
        <n v="41.0"/>
        <n v="32.0"/>
        <n v="31.0"/>
        <n v="50.0"/>
        <n v="66.0"/>
        <n v="58.0"/>
        <n v="67.0"/>
        <n v="7.0"/>
        <n v="9.0"/>
      </sharedItems>
    </cacheField>
    <cacheField name="Personas Sin Tapabocas" numFmtId="0">
      <sharedItems containsSemiMixedTypes="0" containsString="0" containsNumber="1" containsInteger="1">
        <n v="3.0"/>
        <n v="0.0"/>
        <n v="2.0"/>
        <n v="4.0"/>
        <n v="1.0"/>
        <n v="5.0"/>
        <n v="6.0"/>
        <n v="8.0"/>
        <n v="7.0"/>
        <n v="9.0"/>
        <n v="10.0"/>
        <n v="11.0"/>
        <n v="16.0"/>
      </sharedItems>
    </cacheField>
    <cacheField name="**Uso de tapabocas **" numFmtId="0">
      <sharedItems containsString="0" containsBlank="1">
        <m/>
      </sharedItems>
    </cacheField>
    <cacheField name="**Bien puesto**" numFmtId="0">
      <sharedItems containsString="0" containsBlank="1">
        <m/>
      </sharedItems>
    </cacheField>
    <cacheField name="**Mal puesto**" numFmtId="0">
      <sharedItems containsString="0" containsBlank="1">
        <m/>
      </sharedItems>
    </cacheField>
    <cacheField name="**Sin tapabocas**" numFmtId="0">
      <sharedItems containsString="0" containsBlank="1">
        <m/>
      </sharedItems>
    </cacheField>
    <cacheField name="##### Uso de tapabocas vendedores informales" numFmtId="0">
      <sharedItems containsString="0" containsBlank="1">
        <m/>
      </sharedItems>
    </cacheField>
    <cacheField name="Vendedores Tapabocas Bien Puesto" numFmtId="0">
      <sharedItems containsSemiMixedTypes="0" containsString="0" containsNumber="1" containsInteger="1">
        <n v="9.0"/>
        <n v="7.0"/>
        <n v="2.0"/>
        <n v="15.0"/>
        <n v="6.0"/>
        <n v="19.0"/>
        <n v="3.0"/>
        <n v="13.0"/>
        <n v="1.0"/>
        <n v="8.0"/>
        <n v="14.0"/>
        <n v="49.0"/>
        <n v="47.0"/>
        <n v="16.0"/>
        <n v="4.0"/>
        <n v="5.0"/>
        <n v="10.0"/>
        <n v="25.0"/>
        <n v="17.0"/>
        <n v="0.0"/>
        <n v="21.0"/>
        <n v="12.0"/>
        <n v="36.0"/>
        <n v="37.0"/>
        <n v="11.0"/>
        <n v="20.0"/>
        <n v="35.0"/>
        <n v="64.0"/>
        <n v="23.0"/>
        <n v="28.0"/>
        <n v="30.0"/>
      </sharedItems>
    </cacheField>
    <cacheField name="Vendedor Tapabocas Mal Puesto" numFmtId="0">
      <sharedItems containsSemiMixedTypes="0" containsString="0" containsNumber="1" containsInteger="1">
        <n v="35.0"/>
        <n v="16.0"/>
        <n v="0.0"/>
        <n v="26.0"/>
        <n v="9.0"/>
        <n v="5.0"/>
        <n v="30.0"/>
        <n v="4.0"/>
        <n v="27.0"/>
        <n v="11.0"/>
        <n v="1.0"/>
        <n v="2.0"/>
        <n v="3.0"/>
        <n v="39.0"/>
        <n v="28.0"/>
        <n v="6.0"/>
        <n v="8.0"/>
        <n v="36.0"/>
        <n v="17.0"/>
        <n v="22.0"/>
        <n v="15.0"/>
        <n v="23.0"/>
        <n v="25.0"/>
        <n v="7.0"/>
        <n v="14.0"/>
        <n v="31.0"/>
        <n v="33.0"/>
        <n v="12.0"/>
        <n v="13.0"/>
        <n v="53.0"/>
        <n v="84.0"/>
        <n v="59.0"/>
        <n v="76.0"/>
        <n v="20.0"/>
        <n v="37.0"/>
        <n v="10.0"/>
        <n v="80.0"/>
        <n v="75.0"/>
        <n v="24.0"/>
        <n v="45.0"/>
        <n v="19.0"/>
        <n v="81.0"/>
        <n v="52.0"/>
        <n v="63.0"/>
        <n v="65.0"/>
        <n v="72.0"/>
        <n v="32.0"/>
      </sharedItems>
    </cacheField>
    <cacheField name="Vendedor Sin Tapabocas" numFmtId="0">
      <sharedItems containsSemiMixedTypes="0" containsString="0" containsNumber="1" containsInteger="1">
        <n v="0.0"/>
        <n v="2.0"/>
        <n v="1.0"/>
        <n v="21.0"/>
        <n v="3.0"/>
        <n v="7.0"/>
        <n v="4.0"/>
      </sharedItems>
    </cacheField>
    <cacheField name="**Distanciamiento**" numFmtId="0">
      <sharedItems containsString="0" containsBlank="1">
        <m/>
      </sharedItems>
    </cacheField>
    <cacheField name="**Con distancia de 2 metros o más**" numFmtId="0">
      <sharedItems containsString="0" containsBlank="1">
        <m/>
      </sharedItems>
    </cacheField>
    <cacheField name="**Sin distancia de 2 metros**" numFmtId="0">
      <sharedItems containsString="0" containsBlank="1">
        <m/>
      </sharedItems>
    </cacheField>
    <cacheField name="##### Personas" numFmtId="0">
      <sharedItems containsString="0" containsBlank="1">
        <m/>
      </sharedItems>
    </cacheField>
    <cacheField name="Personas Con distancia de 2 metros o más" numFmtId="0">
      <sharedItems containsSemiMixedTypes="0" containsString="0" containsNumber="1" containsInteger="1">
        <n v="0.0"/>
        <n v="23.0"/>
        <n v="8.0"/>
        <n v="75.0"/>
        <n v="50.0"/>
        <n v="39.0"/>
        <n v="14.0"/>
        <n v="17.0"/>
        <n v="27.0"/>
        <n v="32.0"/>
        <n v="38.0"/>
        <n v="19.0"/>
        <n v="30.0"/>
        <n v="3.0"/>
        <n v="6.0"/>
        <n v="15.0"/>
        <n v="5.0"/>
        <n v="4.0"/>
        <n v="28.0"/>
        <n v="9.0"/>
        <n v="18.0"/>
        <n v="10.0"/>
        <n v="54.0"/>
        <n v="12.0"/>
        <n v="46.0"/>
        <n v="65.0"/>
        <n v="16.0"/>
        <n v="22.0"/>
        <n v="20.0"/>
        <n v="42.0"/>
        <n v="34.0"/>
      </sharedItems>
    </cacheField>
    <cacheField name="Personas Sin distancia de 2 metros" numFmtId="0">
      <sharedItems containsSemiMixedTypes="0" containsString="0" containsNumber="1" containsInteger="1">
        <n v="17.0"/>
        <n v="15.0"/>
        <n v="13.0"/>
        <n v="12.0"/>
        <n v="10.0"/>
        <n v="22.0"/>
        <n v="8.0"/>
        <n v="14.0"/>
        <n v="27.0"/>
        <n v="41.0"/>
        <n v="0.0"/>
        <n v="3.0"/>
        <n v="7.0"/>
        <n v="11.0"/>
        <n v="9.0"/>
        <n v="1.0"/>
        <n v="21.0"/>
        <n v="20.0"/>
        <n v="67.0"/>
        <n v="23.0"/>
        <n v="34.0"/>
        <n v="5.0"/>
        <n v="16.0"/>
        <n v="58.0"/>
        <n v="19.0"/>
        <n v="50.0"/>
        <n v="6.0"/>
        <n v="25.0"/>
        <n v="39.0"/>
        <n v="40.0"/>
        <n v="38.0"/>
        <n v="37.0"/>
        <n v="4.0"/>
        <n v="26.0"/>
        <n v="2.0"/>
        <n v="24.0"/>
        <n v="80.0"/>
        <n v="54.0"/>
        <n v="29.0"/>
      </sharedItems>
    </cacheField>
    <cacheField name="**distanciamiento**2" numFmtId="0">
      <sharedItems containsString="0" containsBlank="1">
        <m/>
      </sharedItems>
    </cacheField>
    <cacheField name="**con distancia de 2 metros o más**2" numFmtId="0">
      <sharedItems containsString="0" containsBlank="1">
        <m/>
      </sharedItems>
    </cacheField>
    <cacheField name="**sin distancia de 2 metros**2" numFmtId="0">
      <sharedItems containsString="0" containsBlank="1">
        <m/>
      </sharedItems>
    </cacheField>
    <cacheField name="##### Personas en punto de venta informal" numFmtId="0">
      <sharedItems containsString="0" containsBlank="1">
        <m/>
      </sharedItems>
    </cacheField>
    <cacheField name="Inicio Vendedores Con distancia de 2 metros o más" numFmtId="0">
      <sharedItems containsSemiMixedTypes="0" containsString="0" containsNumber="1" containsInteger="1">
        <n v="0.0"/>
        <n v="8.0"/>
        <n v="9.0"/>
        <n v="22.0"/>
        <n v="16.0"/>
        <n v="4.0"/>
        <n v="29.0"/>
        <n v="10.0"/>
        <n v="2.0"/>
        <n v="38.0"/>
        <n v="12.0"/>
        <n v="19.0"/>
        <n v="14.0"/>
      </sharedItems>
    </cacheField>
    <cacheField name="&lt;span style=&quot;display:none&quot;&gt;fila-Sin distancia de 2 metros&lt;/span&gt;" numFmtId="0">
      <sharedItems containsSemiMixedTypes="0" containsString="0" containsNumber="1" containsInteger="1">
        <n v="23.0"/>
        <n v="12.0"/>
        <n v="5.0"/>
        <n v="13.0"/>
        <n v="4.0"/>
        <n v="8.0"/>
        <n v="6.0"/>
        <n v="14.0"/>
        <n v="9.0"/>
        <n v="3.0"/>
        <n v="0.0"/>
        <n v="2.0"/>
        <n v="7.0"/>
        <n v="15.0"/>
        <n v="11.0"/>
        <n v="26.0"/>
        <n v="20.0"/>
        <n v="10.0"/>
        <n v="18.0"/>
        <n v="30.0"/>
        <n v="22.0"/>
        <n v="25.0"/>
        <n v="27.0"/>
        <n v="37.0"/>
        <n v="16.0"/>
        <n v="21.0"/>
        <n v="19.0"/>
        <n v="29.0"/>
        <n v="35.0"/>
        <n v="24.0"/>
      </sharedItems>
    </cacheField>
    <cacheField name="Observaciones" numFmtId="0">
      <sharedItems containsBlank="1">
        <s v="Se observó en todas las localidades mal uso del tapa bocas por parte de los conductores de transporte público"/>
        <m/>
        <s v="Sin distancia en puntos de venta informal quince personas en cuatro grupos"/>
        <s v="En personas siete en dos grupos y en puntos de venta informal un grupo"/>
        <s v="En venta informal un grupo de tres personas"/>
        <s v="Sin distancia en personas un grupo y en ventas informales dos grupos."/>
        <s v="Sin distancia en personas tres grupos."/>
        <s v="En personas sin distancia cinco grupos y en ventas informales cuatro grupos."/>
        <s v="Sin distancia en personas 17 grupos y en ventas informales tres grupos."/>
        <s v="Sin distancia en personas seis grupos y en ventas informales dos grupos."/>
        <s v="Con lluvia se realizó dentro del centro comercial. Sin distancia en personas dos grupos."/>
        <s v="Poco flujo de personas"/>
        <s v="Sin distancia en personas cuatro grupos y en ventas informales siete grupos"/>
        <s v="Sin distancia tres grupos en personas y en ventas informales"/>
        <s v="Sin distancia en personas tres grupos y en ventas informales cinco grupos."/>
        <s v="Se presentaron lluvias ligeras. Sin distancia en personas seis grupos y en ventas informales dos grupos"/>
        <s v="Lluvias ligeras. Sin distancia dos grupos y en ventas informales dos grupos."/>
        <s v="Sin distancia en personas un grupo"/>
        <s v="Sin distancia en personas tres grupos. Lluvias ligeras"/>
        <s v="Lluvias ligeras, hay vendedores pero no compradores"/>
        <s v="Sin distancia en personas dos grupos y en ventas informales dos grupos."/>
        <s v="Sin distancia en personas tres grupos y en ventas informales tres grupos."/>
        <s v="En personas sin distancia tres grupos y en vendedores informales tres grupos"/>
        <s v="Sin distancia en personas cuatro grupos y en ventas informales un grupo"/>
        <s v="Sin distancia en personas cuatro grupos y en vendedores informales un grupo"/>
        <s v="Lloviendo y la plaza de mercado se encontraba cerrada porque la estaban desinfectando"/>
        <s v="Un grupo sin distancia para personas y ventas informales. El centro comercial casi vacio"/>
        <s v="Sin distancia en personas nueve grupos y en ventas informales dos grupos"/>
        <s v="Sin distancia dos grupos y en ventas informales un grupo"/>
        <s v="Sin distancia en personas siete grupos y en ventas informales un grupo"/>
        <s v="Sin distancia en personas cuatro personas y en ventas informales un grupo"/>
        <s v="Sin distancia en personas cuatro grupos y en ventas ambulantes dos grupos"/>
        <s v="Sin distancia dos grupos en personas y en ventas ambulantes"/>
        <s v="Sin distancia en personas tres grupos y en ventas ambulantes dos grupos"/>
        <s v="Sin distancia en personas cuatro grupos y en ventas ambulantes tres grupos"/>
        <s v="Sin distancia en ventas ambulantes un grupo"/>
        <s v="Sin distancia en personas tres grupos y en ventas ambulantes cuatro grupos"/>
        <s v="Sin distancia en personas dos grupos. No había ventas ambulantes en el entorno de la Plaza de mercado"/>
        <s v="Sin distancia en personas cuatro grupos y en ventas ambulantes cinco grupos"/>
        <s v="Sin distancia en personas seis grupos y en ventas ambulantes cuatro grupos"/>
        <s v="Sin distancia en personas y en ventas ambulantes de a tres grupos cada uno"/>
        <s v="Sin distancia en personas ocho grupos y en ventas ambulantes cuatro grupos"/>
        <s v="En ventas informales no hubo personas con distancia"/>
        <s v="En ventas ambulantes no hubo personas con distancia"/>
        <s v="Las aglomeraciones en ventas ambulantes fueron siete grupos más que todo personal de Transmilenio"/>
        <s v="La plaza de mercado se encontraba cerrada por aseo, mantenimiento y fumigación"/>
        <s v="Personas con distancia en ventas ambulantes no se presentaron"/>
        <s v="En ventas ambulantes no se encontró personas con distancia"/>
        <s v="No hay personas con distancia en ventas ambulantes"/>
        <s v="En ventas ambulantes no hay personas sin distancia"/>
        <s v="Personas con distancia en ventas ambulantes ninguna"/>
        <s v="Con distancia en ventas ambulantes no hubo personas"/>
        <s v="En distancia de dos metros sin personas en ventas ambulantes"/>
        <s v="Para destacar, es la segunda oportunidad que no se encuentran vendedores informales alrededor de la plaza"/>
        <s v="En las cuatro localidades visitadas el día de hoy se observa tapa bocas mal puesto en los conductores del transporte urbano."/>
        <s v="Se observa a los conductores del transporte público con el tapabocas mal puesto"/>
        <s v="Llovizna en la recolección de la información."/>
        <s v="Se observa a los conductores del transporte público con el tapa bocas mal puesto"/>
        <s v="Se observa a los conductores del transporte público con el tapa bocas mal puesto."/>
        <s v="Ninguna"/>
      </sharedItems>
    </cacheField>
    <cacheField name="Nombre del recolector de la infrmación" numFmtId="0">
      <sharedItems containsString="0" containsBlank="1">
        <m/>
      </sharedItems>
    </cacheField>
    <cacheField name="Describa el lugar de recolección" numFmtId="0">
      <sharedItems containsString="0" containsBlank="1">
        <m/>
      </sharedItems>
    </cacheField>
    <cacheField name="**Uso de Tapabocas**" numFmtId="0">
      <sharedItems containsString="0" containsBlank="1">
        <m/>
      </sharedItems>
    </cacheField>
    <cacheField name="**bien puesto**2" numFmtId="0">
      <sharedItems containsString="0" containsBlank="1">
        <m/>
      </sharedItems>
    </cacheField>
    <cacheField name="**mal puesto**2" numFmtId="0">
      <sharedItems containsString="0" containsBlank="1">
        <m/>
      </sharedItems>
    </cacheField>
    <cacheField name="**sin tapabocas**2" numFmtId="0">
      <sharedItems containsString="0" containsBlank="1">
        <m/>
      </sharedItems>
    </cacheField>
    <cacheField name="##### personas2" numFmtId="0">
      <sharedItems containsString="0" containsBlank="1">
        <m/>
      </sharedItems>
    </cacheField>
    <cacheField name="&lt;span style=&quot;display:none&quot;&gt;fila-Bien puesto&lt;/span&gt;" numFmtId="0">
      <sharedItems containsString="0" containsBlank="1">
        <m/>
      </sharedItems>
    </cacheField>
    <cacheField name="&lt;span style=&quot;display:none&quot;&gt;fila-Mal puesto&lt;/span&gt;" numFmtId="0">
      <sharedItems containsString="0" containsBlank="1">
        <m/>
      </sharedItems>
    </cacheField>
    <cacheField name="&lt;span style=&quot;display:none&quot;&gt;fila-Sin tapabocas&lt;/span&gt;" numFmtId="0">
      <sharedItems containsString="0" containsBlank="1">
        <m/>
      </sharedItems>
    </cacheField>
    <cacheField name="**Vendedores informales**" numFmtId="0">
      <sharedItems containsString="0" containsBlank="1">
        <m/>
      </sharedItems>
    </cacheField>
    <cacheField name="**bien puesto**3" numFmtId="0">
      <sharedItems containsString="0" containsBlank="1">
        <m/>
      </sharedItems>
    </cacheField>
    <cacheField name="**mal puesto**3" numFmtId="0">
      <sharedItems containsString="0" containsBlank="1">
        <m/>
      </sharedItems>
    </cacheField>
    <cacheField name="**sin tapabocas**3" numFmtId="0">
      <sharedItems containsString="0" containsBlank="1">
        <m/>
      </sharedItems>
    </cacheField>
    <cacheField name="##### Fila" numFmtId="0">
      <sharedItems containsString="0" containsBlank="1">
        <m/>
      </sharedItems>
    </cacheField>
    <cacheField name="&lt;span style=&quot;display:none&quot;&gt;fila-bien puesto&lt;/span&gt;2" numFmtId="0">
      <sharedItems containsString="0" containsBlank="1">
        <m/>
      </sharedItems>
    </cacheField>
    <cacheField name="&lt;span style=&quot;display:none&quot;&gt;fila-mal puesto&lt;/span&gt;2" numFmtId="0">
      <sharedItems containsString="0" containsBlank="1">
        <m/>
      </sharedItems>
    </cacheField>
    <cacheField name="&lt;span style=&quot;display:none&quot;&gt;fila-sin tapabocas&lt;/span&gt;2" numFmtId="0">
      <sharedItems containsString="0" containsBlank="1">
        <m/>
      </sharedItems>
    </cacheField>
    <cacheField name="_id" numFmtId="0">
      <sharedItems containsSemiMixedTypes="0" containsString="0" containsNumber="1" containsInteger="1">
        <n v="9.0688578E7"/>
        <n v="9.2519692E7"/>
        <n v="9.154051E7"/>
        <n v="9.1541028E7"/>
        <n v="9.1540832E7"/>
        <n v="9.1540759E7"/>
        <n v="9.1540682E7"/>
        <n v="9.1540606E7"/>
        <n v="9.1540238E7"/>
        <n v="9.1540112E7"/>
        <n v="9.1539941E7"/>
        <n v="9.1539838E7"/>
        <n v="9.1539704E7"/>
        <n v="8.6395033E7"/>
        <n v="8.6395437E7"/>
        <n v="8.6395756E7"/>
        <n v="8.6396777E7"/>
        <n v="8.6397154E7"/>
        <n v="8.6397446E7"/>
        <n v="8.6397953E7"/>
        <n v="8.6398523E7"/>
        <n v="8.6398772E7"/>
        <n v="8.6544481E7"/>
        <n v="8.6544979E7"/>
        <n v="8.6545211E7"/>
        <n v="8.6545414E7"/>
        <n v="8.6545809E7"/>
        <n v="8.6546097E7"/>
        <n v="8.6546458E7"/>
        <n v="8.6546637E7"/>
        <n v="8.6819731E7"/>
        <n v="8.6817242E7"/>
        <n v="8.681757E7"/>
        <n v="8.6817854E7"/>
        <n v="8.6818126E7"/>
        <n v="8.681835E7"/>
        <n v="8.6818727E7"/>
        <n v="8.681897E7"/>
        <n v="8.6819154E7"/>
        <n v="8.6819462E7"/>
        <n v="8.771383E7"/>
        <n v="8.7713831E7"/>
        <n v="8.759952E7"/>
        <n v="8.7599761E7"/>
        <n v="8.7606684E7"/>
        <n v="8.7713825E7"/>
        <n v="8.7713827E7"/>
        <n v="8.7713829E7"/>
        <n v="8.7713832E7"/>
        <n v="8.7713834E7"/>
        <n v="8.7713835E7"/>
        <n v="8.7713836E7"/>
        <n v="8.7714992E7"/>
        <n v="8.7715218E7"/>
        <n v="8.77156E7"/>
        <n v="8.7715868E7"/>
        <n v="8.7716289E7"/>
        <n v="8.7716836E7"/>
        <n v="8.7717106E7"/>
        <n v="8.7717344E7"/>
        <n v="8.7717718E7"/>
        <n v="8.771798E7"/>
        <n v="8.7718324E7"/>
        <n v="8.77188E7"/>
        <n v="9.1538585E7"/>
        <n v="8.8257444E7"/>
        <n v="8.8257745E7"/>
        <n v="8.825812E7"/>
        <n v="8.8258519E7"/>
        <n v="8.8258945E7"/>
        <n v="8.8259432E7"/>
        <n v="8.8260041E7"/>
        <n v="8.8260381E7"/>
        <n v="8.8260647E7"/>
        <n v="8.8261179E7"/>
        <n v="8.8261778E7"/>
        <n v="8.8262141E7"/>
        <n v="8.8396476E7"/>
        <n v="8.8396689E7"/>
        <n v="8.8396875E7"/>
        <n v="8.8397131E7"/>
        <n v="8.8397301E7"/>
        <n v="8.839745E7"/>
        <n v="8.8397671E7"/>
        <n v="8.8398119E7"/>
        <n v="8.8398376E7"/>
        <n v="8.8398604E7"/>
        <n v="8.8398824E7"/>
        <n v="8.8399286E7"/>
        <n v="8.8864452E7"/>
        <n v="8.8864833E7"/>
        <n v="8.8865051E7"/>
        <n v="8.8866314E7"/>
        <n v="8.8866587E7"/>
        <n v="8.8963719E7"/>
        <n v="9.0685667E7"/>
        <n v="9.068596E7"/>
        <n v="9.0686129E7"/>
        <n v="9.0686362E7"/>
        <n v="9.0686533E7"/>
        <n v="9.0686689E7"/>
        <n v="9.0687122E7"/>
        <n v="9.0687405E7"/>
        <n v="9.0687827E7"/>
        <n v="9.0687958E7"/>
        <n v="9.0688099E7"/>
        <n v="9.0822955E7"/>
        <n v="9.0823682E7"/>
        <n v="9.0824127E7"/>
        <n v="9.0824756E7"/>
        <n v="9.0825168E7"/>
        <n v="9.0830016E7"/>
        <n v="9.1538724E7"/>
        <n v="9.1537025E7"/>
        <n v="9.1537075E7"/>
        <n v="9.1537199E7"/>
        <n v="9.1537401E7"/>
        <n v="9.1537497E7"/>
        <n v="9.1537759E7"/>
        <n v="9.1537933E7"/>
        <n v="9.1538196E7"/>
        <n v="9.1538347E7"/>
        <n v="9.1538513E7"/>
        <n v="9.1539465E7"/>
        <n v="9.276591E7"/>
        <n v="9.2519972E7"/>
        <n v="9.2520241E7"/>
        <n v="9.2520774E7"/>
        <n v="9.2520939E7"/>
        <n v="9.2521186E7"/>
        <n v="9.2521636E7"/>
        <n v="9.2522594E7"/>
        <n v="9.25226E7"/>
        <n v="9.2523228E7"/>
        <n v="9.2523757E7"/>
        <n v="9.252396E7"/>
        <n v="9.2766041E7"/>
        <n v="9.2766393E7"/>
        <n v="9.27666E7"/>
        <n v="9.2766766E7"/>
        <n v="9.2767033E7"/>
        <n v="9.2767362E7"/>
        <n v="9.2767626E7"/>
        <n v="9.2767862E7"/>
      </sharedItems>
    </cacheField>
    <cacheField name="_uuid" numFmtId="0">
      <sharedItems>
        <s v="0d643423-7e7a-4d2e-abf8-1817730925fd"/>
        <s v="ce36827b-b92a-4564-adf9-161f92eaa730"/>
        <s v="a3bcce88-6c6d-475f-8d32-40820818399b"/>
        <s v="1b40f75a-9230-4467-b5af-1d7234cb49be"/>
        <s v="3000f1b7-39e4-430d-97b0-5a6c0e06cdb0"/>
        <s v="63eb4532-b5fd-4dc5-9228-f7b88d11f343"/>
        <s v="f696ba6c-2cfa-4080-8691-d7a6b3730690"/>
        <s v="0c3b3763-1f8b-4dcc-9ba8-c621dadca345"/>
        <s v="a64026f4-ca8f-49cd-8766-925ec4545a5e"/>
        <s v="2ce6e09c-5526-40a9-9d62-20dba9188d70"/>
        <s v="29f35c36-e402-476b-9425-fc0d5aa712e0"/>
        <s v="70dbb56c-e4de-46d2-b00b-f85875a1f1a4"/>
        <s v="c787a486-fc57-46da-ad7b-2114fe0e4629"/>
        <s v="b203b052-a7a0-47a3-bf44-166e9ef5cd61"/>
        <s v="52fcb257-6533-42aa-a7ca-fb654aaff0a7"/>
        <s v="7a663f34-fc58-4d7e-8a87-6cd421f7202d"/>
        <s v="1a2e71b8-359d-4fda-8296-18c1d1e85d20"/>
        <s v="1d23b37f-2bcd-40b4-aa9b-2a2f06b157db"/>
        <s v="03b419d7-e7a8-4de7-8249-e5bcbd7f0fd0"/>
        <s v="b2792844-59c5-460d-bfec-863385913700"/>
        <s v="29ba766f-0bf0-4fdf-88a0-53ef89d96cd3"/>
        <s v="dc3cb3f7-dbcd-449e-b29b-e57da7873429"/>
        <s v="d1e8008e-00f1-4592-9a37-0508470f6e7d"/>
        <s v="eaf95ff2-6a4a-415a-933d-258744bf3d1b"/>
        <s v="bd3b9397-5597-4c73-a2d2-402d78cd85db"/>
        <s v="da84a178-ad36-430c-893d-47e7b8aafc49"/>
        <s v="417d0a3e-663a-4f64-807e-84d7e679c5da"/>
        <s v="9b07d6b0-c46f-4b08-8dff-0073f6f523c4"/>
        <s v="7aeaa54b-a8db-4b18-95d7-591757cc5b30"/>
        <s v="22152727-2e0d-4b25-88ad-f15e03a45ade"/>
        <s v="ca15425a-62e4-4ba5-9808-87c5455b5387"/>
        <s v="c409f476-91a6-43ff-9a51-d4f5d979bcf6"/>
        <s v="827e7479-f36e-445f-90ea-e0ebffe6945c"/>
        <s v="edbe3f91-9ae6-4e89-ae7d-2d06ac55d5ff"/>
        <s v="ebae2888-65a9-4d46-aa6c-7c4ba9bafeb8"/>
        <s v="e73bce83-51db-4257-ba87-54fa52fe9305"/>
        <s v="c58b5928-2bea-484c-840c-8a0f194873f5"/>
        <s v="8bb2b10f-a94a-469f-a248-deda298c443b"/>
        <s v="dc78f564-c8d7-4119-8431-175de4587868"/>
        <s v="de226530-b8ed-4ba8-b96e-4e30e13097cf"/>
        <s v="4e783f20-12af-4038-8b68-4e35f14a44e5"/>
        <s v="72484f20-3c45-4fa0-a0da-0a4add6f500e"/>
        <s v="c5b7c5f5-ffa0-4be8-8e55-22de4e4b42d4"/>
        <s v="1bb675fd-4a3c-4c09-8cde-aedcffd866dc"/>
        <s v="a559412b-e5e0-4505-a4f0-c12b2a86d8d0"/>
        <s v="85b30a10-d35d-4a43-9169-f85578a96a1d"/>
        <s v="00543b23-b80f-41f9-b699-f26b550300ab"/>
        <s v="b41ee41f-faff-453e-a4b7-5d7e1abca661"/>
        <s v="f38a974d-236c-4cf2-891e-b4663a79696b"/>
        <s v="75ba3515-2eae-472b-b391-367c69dc4e37"/>
        <s v="f4c41061-06f9-4874-a817-f452f81018ba"/>
        <s v="091ed308-afe9-4254-a82f-4abcd0deb805"/>
        <s v="bf94cbe0-61f8-4a1b-9ce5-d18e0e1e75f8"/>
        <s v="f304e5cf-2db5-4fce-b4e4-2445a286ccfe"/>
        <s v="fb010460-0fa1-4326-a715-908fa53cf430"/>
        <s v="2d57f365-0f32-43d1-8009-e8477e870875"/>
        <s v="8a86c5a8-fa3f-40c4-b1d9-bbcecd27e32f"/>
        <s v="944b2815-c6a9-4b52-8c2b-38d06f1de2ff"/>
        <s v="a1daf6f3-719d-4180-bdcf-06157be28001"/>
        <s v="d122cf86-3ed2-4c3e-8e0b-ac9186723339"/>
        <s v="abd1f951-d25a-4b2d-b583-3b2583dc525d"/>
        <s v="bf7ca279-d5be-417e-bf0d-fb189e13aa03"/>
        <s v="a6fb5c3d-dee6-4af4-9bcf-5cdec34fd3b8"/>
        <s v="c324c8d6-56ee-44e0-81dc-2e850fbf3e4e"/>
        <s v="e72836b0-01d5-4823-84b1-bf197a869e21"/>
        <s v="2f3ec9bd-0658-4f65-b2f3-ff0019d24d82"/>
        <s v="ca5e92f9-d2a8-4ab4-9879-3887f3017aea"/>
        <s v="07118f17-779e-484e-b858-9f1214be9314"/>
        <s v="a5c63253-946e-49e5-83fc-ef2fc069d02e"/>
        <s v="eef49b3f-84bd-49e2-a39b-1cbb630d70bd"/>
        <s v="89741a4b-6803-4797-87a0-75b4a724298d"/>
        <s v="0b1cecfb-8436-4b6d-b72f-d25a4fe0d1ec"/>
        <s v="0127def3-0f0d-4158-a8bd-603285fd81ac"/>
        <s v="99eb1b1b-a1dc-482f-9f49-636e417a4792"/>
        <s v="b86e6773-fd08-40f5-a566-af3d2976c4d7"/>
        <s v="54809b96-5d5d-4bb5-ac06-3c9917a3d1d4"/>
        <s v="2cc0defe-9d50-4330-8fff-56ebd04fe074"/>
        <s v="127c2bc5-6f7d-4ae7-9306-f9a336413dbf"/>
        <s v="15cad10d-fe29-4b4c-977e-c67dbbead57c"/>
        <s v="450ffe7c-2bc5-45ff-ac1c-f37911f6f362"/>
        <s v="181d174e-7623-4d85-beb3-8db1ad7a7933"/>
        <s v="94ddee76-23db-45ca-a9dd-0ee2f5234bf1"/>
        <s v="c4875aff-1ca9-47ab-a390-9e7aebe3033c"/>
        <s v="fa09f8e3-58d1-4903-8416-3a6f95a4caac"/>
        <s v="984f7f96-264c-4196-a8ec-dcf387a432a9"/>
        <s v="20685f9d-debf-4011-b85b-f615501c2b9d"/>
        <s v="7000c76f-2c15-4f80-93ca-266dde07471b"/>
        <s v="54e7b07e-4b8c-4172-a2b6-dfea2b030dd7"/>
        <s v="6dc1fce1-8f9b-4b6e-b0a2-3671a4879734"/>
        <s v="ad353875-d9b4-4731-ac0e-28733c8f746d"/>
        <s v="823d6d59-2da6-4329-bdaf-bd0af47df856"/>
        <s v="4e391bc0-6ee0-42fa-9f8c-564f1cd12dc9"/>
        <s v="28815608-8ff3-445e-9ca5-e623f013c094"/>
        <s v="2187c42f-2473-4e9d-8f7a-95c6f15abec1"/>
        <s v="6041a236-452e-4f0f-9fe8-165c2d388674"/>
        <s v="03caab97-27ae-4634-aae4-4501d339a190"/>
        <s v="1d21925c-2c79-452e-a30e-be754789460a"/>
        <s v="8bda032c-0a5d-45f0-a510-80065dd75b6c"/>
        <s v="bdc7d59e-aa9c-4bdf-8151-42299670dab3"/>
        <s v="97fe02db-f748-4ec3-8b3c-d61c4bf2021a"/>
        <s v="51ffcfc3-8810-4c48-8b5c-d8af1decd3d9"/>
        <s v="ff85026b-5eea-4560-9518-539bee3aaa7a"/>
        <s v="c584f81b-0765-48cf-bdcd-23f421ed2708"/>
        <s v="5621b785-5ea6-4c4d-a98b-08bcd315401d"/>
        <s v="032bd45a-7e6e-495b-a56b-06bafc658e23"/>
        <s v="54a7b65d-e87c-4624-8c44-70dfdcf3ab6b"/>
        <s v="66706f6b-fe8b-455d-b20e-937c48491e85"/>
        <s v="7e9b5714-8755-40a1-8daa-ee3ff4f654f6"/>
        <s v="e0608263-a7fe-489f-9119-e48a52fa3ec7"/>
        <s v="3004dd69-4281-46f9-a9b1-db6266cf3297"/>
        <s v="b49c58ed-e461-4000-8fba-a851ff1af99a"/>
        <s v="ac8e815f-4bb6-442c-93dd-906154e46d65"/>
        <s v="b2c11e06-bcdf-4f3b-ad1d-c8d6e0a5a3d8"/>
        <s v="70cc186f-3690-4f28-b2be-5c2081587de7"/>
        <s v="c91eef7d-1f2d-40c5-b3fb-8710df9e86e2"/>
        <s v="13857c1f-bb48-4325-b687-03587a1b4dc0"/>
        <s v="82ba95a4-dd84-47fe-a913-921b615948c4"/>
        <s v="13974d63-deed-4ae9-8151-1b2f6ba195d6"/>
        <s v="f0493574-22af-472e-adb7-47d823cae0ca"/>
        <s v="51fcb41e-6ec0-4342-8ace-b017f332ddf6"/>
        <s v="34944a15-ee71-4c2d-97b2-70feed886bc0"/>
        <s v="89f1a88c-dfdc-45d1-9342-36a0f450f390"/>
        <s v="585264a9-6968-4449-be38-220793bbb9ae"/>
        <s v="da668eea-4dbc-4d4b-ab59-a3767f1a93de"/>
        <s v="6fbdd8c2-b0bb-45a0-b7c9-13d0bbb7d1d9"/>
        <s v="14351778-9b62-4e84-8ccb-764c5790a468"/>
        <s v="bc7af53c-e85e-4f4c-91f8-164fa355c827"/>
        <s v="dce2a112-0a62-496c-97bc-f050fc63d3fa"/>
        <s v="0b306bb6-1df8-491d-b9ce-1395bdd9cfee"/>
        <s v="7a7ed367-5b1a-4049-b7a1-20d2aef5d868"/>
        <s v="0384c4f4-c505-49ac-96a2-0742d4169d2d"/>
        <s v="4d42907f-ad61-4f70-8470-a9952823af42"/>
        <s v="3bd65328-b413-493d-ae53-9d28fcf8938a"/>
        <s v="6d79f772-769e-473f-a909-ad27fe19abe0"/>
        <s v="e6e8b358-8989-474f-bd96-ae440b16fe4e"/>
        <s v="11050b9b-5450-4147-a789-746150dd5bcd"/>
        <s v="daeb810f-0877-4bd6-9698-3a854ba19407"/>
        <s v="aafbc63f-c3de-43e9-9644-c54952136dac"/>
        <s v="d31a63c6-1452-4113-88c1-3e0902e39882"/>
        <s v="eb5802e6-bf91-443e-8f5b-316958a6e31d"/>
        <s v="31fb9abc-8a83-4311-af11-6950e5fb2207"/>
        <s v="6ab3cdfa-5803-4833-8939-4bd5527a2f2e"/>
        <s v="00432ec4-d26a-4706-bbef-2ddbe659161a"/>
      </sharedItems>
    </cacheField>
    <cacheField name="_submission_time" numFmtId="0">
      <sharedItems>
        <s v="2021-03-30T21:34:01"/>
        <s v="2021-04-16T14:26:19"/>
        <s v="2021-04-07T22:17:35"/>
        <s v="2021-04-07T22:29:05"/>
        <s v="2021-04-07T22:26:28"/>
        <s v="2021-04-07T22:24:13"/>
        <s v="2021-04-07T22:22:15"/>
        <s v="2021-04-07T22:20:03"/>
        <s v="2021-04-07T22:14:09"/>
        <s v="2021-04-07T22:11:42"/>
        <s v="2021-04-07T22:08:57"/>
        <s v="2021-04-07T22:06:27"/>
        <s v="2021-04-07T22:04:17"/>
        <s v="2021-02-22T19:42:54"/>
        <s v="2021-02-22T19:46:09"/>
        <s v="2021-02-22T19:48:56"/>
        <s v="2021-02-22T19:56:58"/>
        <s v="2021-02-22T19:59:10"/>
        <s v="2021-02-22T20:01:15"/>
        <s v="2021-02-22T20:06:02"/>
        <s v="2021-02-22T20:09:46"/>
        <s v="2021-02-22T20:11:54"/>
        <s v="2021-02-23T20:42:25"/>
        <s v="2021-02-23T20:46:19"/>
        <s v="2021-02-23T20:49:13"/>
        <s v="2021-02-23T20:52:30"/>
        <s v="2021-02-23T20:55:40"/>
        <s v="2021-02-23T20:58:53"/>
        <s v="2021-02-23T21:03:36"/>
        <s v="2021-02-23T21:05:58"/>
        <s v="2021-02-25T21:42:30"/>
        <s v="2021-02-25T21:09:35"/>
        <s v="2021-02-25T21:13:54"/>
        <s v="2021-02-25T21:17:20"/>
        <s v="2021-02-25T21:20:53"/>
        <s v="2021-02-25T21:24:56"/>
        <s v="2021-02-25T21:29:27"/>
        <s v="2021-02-25T21:33:04"/>
        <s v="2021-02-25T21:35:59"/>
        <s v="2021-02-25T21:39:17"/>
        <s v="2021-03-05T21:11:09"/>
        <s v="2021-03-05T21:11:10"/>
        <s v="2021-03-04T21:14:27"/>
        <s v="2021-03-04T21:17:25"/>
        <s v="2021-03-04T22:52:00"/>
        <s v="2021-03-05T21:11:08"/>
        <s v="2021-03-05T21:11:11"/>
        <s v="2021-03-05T21:24:33"/>
        <s v="2021-03-05T21:27:53"/>
        <s v="2021-03-05T21:31:40"/>
        <s v="2021-03-05T21:34:32"/>
        <s v="2021-03-05T21:40:54"/>
        <s v="2021-03-05T21:46:34"/>
        <s v="2021-03-05T21:50:58"/>
        <s v="2021-03-05T21:54:28"/>
        <s v="2021-03-05T21:58:28"/>
        <s v="2021-03-05T22:01:54"/>
        <s v="2021-03-05T22:05:34"/>
        <s v="2021-03-05T22:08:47"/>
        <s v="2021-04-07T21:47:51"/>
        <s v="2021-03-10T20:27:48"/>
        <s v="2021-03-10T20:31:53"/>
        <s v="2021-03-10T20:36:05"/>
        <s v="2021-03-10T20:41:41"/>
        <s v="2021-03-10T20:46:34"/>
        <s v="2021-03-10T20:51:31"/>
        <s v="2021-03-10T20:55:15"/>
        <s v="2021-03-10T20:58:29"/>
        <s v="2021-03-10T21:02:00"/>
        <s v="2021-03-10T21:06:25"/>
        <s v="2021-03-10T21:11:17"/>
        <s v="2021-03-10T21:15:46"/>
        <s v="2021-03-11T19:58:06"/>
        <s v="2021-03-11T20:00:50"/>
        <s v="2021-03-11T20:03:22"/>
        <s v="2021-03-11T20:05:56"/>
        <s v="2021-03-11T20:08:00"/>
        <s v="2021-03-11T20:09:57"/>
        <s v="2021-03-11T20:13:29"/>
        <s v="2021-03-11T20:18:08"/>
        <s v="2021-03-11T20:20:47"/>
        <s v="2021-03-11T20:24:57"/>
        <s v="2021-03-11T20:27:34"/>
        <s v="2021-03-11T20:31:38"/>
        <s v="2021-03-15T18:59:50"/>
        <s v="2021-03-15T19:04:13"/>
        <s v="2021-03-15T19:07:29"/>
        <s v="2021-03-15T19:18:03"/>
        <s v="2021-03-15T19:21:24"/>
        <s v="2021-03-16T14:31:17"/>
        <s v="2021-03-30T20:59:08"/>
        <s v="2021-03-30T21:02:24"/>
        <s v="2021-03-30T21:04:49"/>
        <s v="2021-03-30T21:07:45"/>
        <s v="2021-03-30T21:10:03"/>
        <s v="2021-03-30T21:11:34"/>
        <s v="2021-03-30T21:16:57"/>
        <s v="2021-03-30T21:19:29"/>
        <s v="2021-03-30T21:22:02"/>
        <s v="2021-03-30T21:24:34"/>
        <s v="2021-03-30T21:26:58"/>
        <s v="2021-03-31T19:06:48"/>
        <s v="2021-03-31T19:13:02"/>
        <s v="2021-03-31T19:14:50"/>
        <s v="2021-03-31T19:19:28"/>
        <s v="2021-03-31T19:21:48"/>
        <s v="2021-03-31T20:13:09"/>
        <s v="2021-04-07T21:49:56"/>
        <s v="2021-04-07T21:20:57"/>
        <s v="2021-04-07T21:22:51"/>
        <s v="2021-04-07T21:24:59"/>
        <s v="2021-04-07T21:27:23"/>
        <s v="2021-04-07T21:29:10"/>
        <s v="2021-04-07T21:31:05"/>
        <s v="2021-04-07T21:34:05"/>
        <s v="2021-04-07T21:40:24"/>
        <s v="2021-04-07T21:42:44"/>
        <s v="2021-04-07T21:45:37"/>
        <s v="2021-04-07T22:01:44"/>
        <s v="2021-04-19T12:01:08"/>
        <s v="2021-04-16T14:28:56"/>
        <s v="2021-04-16T14:30:44"/>
        <s v="2021-04-16T14:35:58"/>
        <s v="2021-04-16T14:38:38"/>
        <s v="2021-04-16T14:41:44"/>
        <s v="2021-04-16T14:46:26"/>
        <s v="2021-04-16T14:53:38"/>
        <s v="2021-04-16T14:53:39"/>
        <s v="2021-04-16T14:57:38"/>
        <s v="2021-04-16T15:02:58"/>
        <s v="2021-04-16T15:05:04"/>
        <s v="2021-04-19T12:02:58"/>
        <s v="2021-04-19T12:05:41"/>
        <s v="2021-04-19T12:07:48"/>
        <s v="2021-04-19T12:09:33"/>
        <s v="2021-04-19T12:11:56"/>
        <s v="2021-04-19T12:14:31"/>
        <s v="2021-04-19T12:17:27"/>
        <s v="2021-04-19T12:19:10"/>
      </sharedItems>
    </cacheField>
    <cacheField name="_validation_status" numFmtId="0">
      <sharedItems containsString="0" containsBlank="1">
        <m/>
      </sharedItems>
    </cacheField>
    <cacheField name="_notes" numFmtId="0">
      <sharedItems>
        <s v="[]"/>
      </sharedItems>
    </cacheField>
    <cacheField name="_status" numFmtId="0">
      <sharedItems>
        <s v="submitted_via_web"/>
      </sharedItems>
    </cacheField>
    <cacheField name="_submitted_by" numFmtId="0">
      <sharedItems containsString="0" containsBlank="1">
        <m/>
      </sharedItems>
    </cacheField>
    <cacheField name="_tags" numFmtId="0">
      <sharedItems containsString="0" containsBlank="1">
        <m/>
      </sharedItems>
    </cacheField>
    <cacheField name="_index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  <n v="134.0"/>
        <n v="135.0"/>
        <n v="136.0"/>
        <n v="137.0"/>
        <n v="138.0"/>
        <n v="139.0"/>
        <n v="140.0"/>
        <n v="141.0"/>
        <n v="142.0"/>
        <n v="143.0"/>
        <n v="144.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BT176" sheet="Base descargada"/>
  </cacheSource>
  <cacheFields>
    <cacheField name="start" numFmtId="0">
      <sharedItems containsBlank="1">
        <s v="2021-03-30T16:26:47.052-05:00"/>
        <s v="2021-04-16T09:11:48.098-05:00"/>
        <s v="2021-04-07T17:13:58.713-05:00"/>
        <s v="2021-04-07T17:26:18.813-05:00"/>
        <s v="2021-04-07T17:24:04.215-05:00"/>
        <s v="2021-04-07T17:22:05.526-05:00"/>
        <s v="2021-04-07T17:19:53.452-05:00"/>
        <s v="2021-04-07T17:17:25.261-05:00"/>
        <s v="2021-04-07T17:11:33.092-05:00"/>
        <s v="2021-04-07T17:08:48.013-05:00"/>
        <s v="2021-04-07T17:06:17.646-05:00"/>
        <s v="2021-04-07T17:04:07.812-05:00"/>
        <s v="2021-04-07T17:01:35.074-05:00"/>
        <s v="2021-02-22T14:08:20.080-05:00"/>
        <s v="2021-02-22T14:42:43.731-05:00"/>
        <s v="2021-02-22T14:45:58.868-05:00"/>
        <s v="2021-02-22T14:56:47.530-05:00"/>
        <s v="2021-02-22T14:59:00.209-05:00"/>
        <s v="2021-02-22T15:01:04.527-05:00"/>
        <s v="2021-02-22T15:05:51.917-05:00"/>
        <s v="2021-02-22T15:09:35.486-05:00"/>
        <s v="2021-02-23T15:38:32.165-05:00"/>
        <s v="2021-02-23T15:42:13.763-05:00"/>
        <s v="2021-02-23T15:46:07.359-05:00"/>
        <s v="2021-02-23T15:49:01.711-05:00"/>
        <s v="2021-02-23T15:52:18.626-05:00"/>
        <s v="2021-02-23T15:55:29.038-05:00"/>
        <s v="2021-02-23T15:58:41.908-05:00"/>
        <s v="2021-02-23T16:03:24.470-05:00"/>
        <s v="2021-02-25T16:39:05.578-05:00"/>
        <s v="2021-02-23T16:05:47.237-05:00"/>
        <s v="2021-02-23T16:13:32.038-05:00"/>
        <s v="2021-02-25T16:13:41.980-05:00"/>
        <s v="2021-02-25T16:17:08.122-05:00"/>
        <s v="2021-02-25T16:20:41.353-05:00"/>
        <s v="2021-02-25T16:24:44.251-05:00"/>
        <s v="2021-02-25T16:29:16.400-05:00"/>
        <s v="2021-02-25T16:32:52.267-05:00"/>
        <s v="2021-02-25T16:35:48.351-05:00"/>
        <s v="2021-03-04T18:19:19.730-05:00"/>
        <s v="2021-03-04T18:22:22.022-05:00"/>
        <s v="2021-03-04T16:02:28.590-05:00"/>
        <s v="2021-03-04T16:14:18.301-05:00"/>
        <s v="2021-03-04T17:46:33.731-05:00"/>
        <s v="2021-03-04T17:51:49.919-05:00"/>
        <s v="2021-03-04T17:55:21.222-05:00"/>
        <s v="2021-03-04T18:00:11.916-05:00"/>
        <s v="2021-03-04T18:25:03.883-05:00"/>
        <s v="2021-03-04T18:27:12.259-05:00"/>
        <s v="2021-03-04T18:29:54.977-05:00"/>
        <s v="2021-03-04T18:32:25.524-05:00"/>
        <s v="2021-03-05T16:10:41.091-05:00"/>
        <s v="2021-03-05T16:24:21.688-05:00"/>
        <s v="2021-03-05T16:27:41.900-05:00"/>
        <s v="2021-03-05T16:31:28.649-05:00"/>
        <s v="2021-03-05T16:34:21.190-05:00"/>
        <s v="2021-03-05T16:40:43.082-05:00"/>
        <s v="2021-03-05T16:46:22.818-05:00"/>
        <s v="2021-03-05T16:50:47.459-05:00"/>
        <s v="2021-03-05T16:54:16.847-05:00"/>
        <s v="2021-03-05T16:58:17.033-05:00"/>
        <s v="2021-03-05T17:01:43.595-05:00"/>
        <s v="2021-03-05T17:05:23.036-05:00"/>
        <s v="2021-04-07T16:45:27.252-05:00"/>
        <s v="2021-03-10T15:25:16.814-05:00"/>
        <s v="2021-03-10T15:30:14.746-05:00"/>
        <s v="2021-03-10T15:34:12.574-05:00"/>
        <s v="2021-03-10T15:38:24.480-05:00"/>
        <s v="2021-03-10T15:44:00.022-05:00"/>
        <s v="2021-03-10T15:48:52.848-05:00"/>
        <s v="2021-03-10T15:53:49.217-05:00"/>
        <s v="2021-03-10T15:57:32.996-05:00"/>
        <s v="2021-03-10T16:00:47.346-05:00"/>
        <s v="2021-03-10T16:04:18.249-05:00"/>
        <s v="2021-03-10T16:08:42.300-05:00"/>
        <s v="2021-03-10T16:13:36.398-05:00"/>
        <s v="2021-03-11T14:54:57.244-05:00"/>
        <s v="2021-03-11T14:57:52.957-05:00"/>
        <s v="2021-03-11T15:00:36.528-05:00"/>
        <s v="2021-03-11T15:03:09.372-05:00"/>
        <s v="2021-03-11T15:05:42.405-05:00"/>
        <s v="2021-03-11T15:07:47.227-05:00"/>
        <s v="2021-03-11T15:09:49.037-05:00"/>
        <s v="2021-03-11T15:13:15.480-05:00"/>
        <s v="2021-03-11T15:17:54.603-05:00"/>
        <s v="2021-03-11T15:20:33.868-05:00"/>
        <s v="2021-03-11T15:24:51.597-05:00"/>
        <s v="2021-03-11T15:27:21.534-05:00"/>
        <s v="2021-03-15T13:52:52.280-05:00"/>
        <s v="2021-03-15T13:59:37.422-05:00"/>
        <s v="2021-03-15T14:04:02.561-05:00"/>
        <s v="2021-03-15T14:07:16.184-05:00"/>
        <s v="2021-03-15T14:17:50.166-05:00"/>
        <s v="2021-03-15T14:21:13.090-05:00"/>
        <s v="2021-03-30T15:47:33.714-05:00"/>
        <s v="2021-03-30T15:58:57.682-05:00"/>
        <s v="2021-03-30T16:02:12.838-05:00"/>
        <s v="2021-03-30T16:04:38.597-05:00"/>
        <s v="2021-03-30T16:07:34.726-05:00"/>
        <s v="2021-03-30T16:09:52.404-05:00"/>
        <s v="2021-03-30T16:11:23.802-05:00"/>
        <s v="2021-03-30T16:16:46.179-05:00"/>
        <s v="2021-03-30T16:19:18.200-05:00"/>
        <s v="2021-03-30T16:21:51.747-05:00"/>
        <s v="2021-03-30T16:24:23.021-05:00"/>
        <s v="2021-03-31T14:03:05.546-05:00"/>
        <s v="2021-03-31T14:06:37.143-05:00"/>
        <s v="2021-03-31T14:12:58.525-05:00"/>
        <s v="2021-03-31T14:14:39.097-05:00"/>
        <s v="2021-03-31T14:19:17.991-05:00"/>
        <s v="2021-03-31T14:21:37.231-05:00"/>
        <s v="2021-04-07T16:47:41.891-05:00"/>
        <s v="2021-04-07T16:18:00.087-05:00"/>
        <s v="2021-04-07T16:20:47.160-05:00"/>
        <s v="2021-04-07T16:22:43.596-05:00"/>
        <s v="2021-04-07T16:24:50.083-05:00"/>
        <s v="2021-04-07T16:27:13.472-05:00"/>
        <s v="2021-04-07T16:29:00.600-05:00"/>
        <s v="2021-04-07T16:30:55.896-05:00"/>
        <s v="2021-04-07T16:33:55.215-05:00"/>
        <s v="2021-04-07T16:40:15.119-05:00"/>
        <s v="2021-04-07T16:42:34.878-05:00"/>
        <s v="2021-04-07T16:49:47.010-05:00"/>
        <s v="2021-04-19T06:57:08.875-05:00"/>
        <s v="2021-04-16T09:26:04.017-05:00"/>
        <s v="2021-04-16T09:28:41.395-05:00"/>
        <s v="2021-04-16T09:30:30.218-05:00"/>
        <s v="2021-04-16T09:35:43.182-05:00"/>
        <s v="2021-04-16T09:38:23.817-05:00"/>
        <s v="2021-04-16T09:41:29.659-05:00"/>
        <s v="2021-04-16T09:46:12.224-05:00"/>
        <s v="2021-04-16T09:48:19.552-05:00"/>
        <s v="2021-04-16T09:53:23.533-05:00"/>
        <s v="2021-04-16T09:57:23.956-05:00"/>
        <s v="2021-04-16T10:02:43.953-05:00"/>
        <s v="2021-04-19T07:00:59.542-05:00"/>
        <s v="2021-04-19T07:02:49.539-05:00"/>
        <s v="2021-04-19T07:05:32.624-05:00"/>
        <s v="2021-04-19T07:07:38.937-05:00"/>
        <s v="2021-04-19T07:09:23.824-05:00"/>
        <s v="2021-04-19T07:11:46.987-05:00"/>
        <s v="2021-04-19T07:14:22.631-05:00"/>
        <s v="2021-04-19T07:17:17.994-05:00"/>
        <s v="2021-04-21T14:18:40.146-05:00"/>
        <s v="2021-04-21T14:08:14.868-05:00"/>
        <s v="2021-04-21T14:10:28.967-05:00"/>
        <s v="2021-04-21T14:12:39.967-05:00"/>
        <s v="2021-04-21T14:15:12.720-05:00"/>
        <s v="2021-04-21T14:24:07.241-05:00"/>
        <s v="2021-04-21T14:28:19.558-05:00"/>
        <s v="2021-04-21T14:30:29.868-05:00"/>
        <s v="2021-04-21T14:32:40.972-05:00"/>
        <s v="2021-05-07T16:00:03.428-05:00"/>
        <s v="2021-05-05T08:13:36.397-05:00"/>
        <s v="2021-05-05T08:23:29.983-05:00"/>
        <s v="2021-05-05T08:25:42.316-05:00"/>
        <s v="2021-05-05T08:28:51.057-05:00"/>
        <s v="2021-05-05T08:32:10.499-05:00"/>
        <s v="2021-05-05T08:34:09.092-05:00"/>
        <s v="2021-05-05T08:39:04.897-05:00"/>
        <s v="2021-05-05T08:42:14.426-05:00"/>
        <s v="2021-05-05T08:45:51.737-05:00"/>
        <s v="2021-05-05T08:49:14.503-05:00"/>
        <s v="2021-05-05T08:51:26.554-05:00"/>
        <s v="2021-05-05T08:53:16.750-05:00"/>
        <s v="2021-05-07T15:57:33.182-05:00"/>
        <s v="2021-05-07T15:47:02.746-05:00"/>
        <s v="2021-05-07T15:53:42.296-05:00"/>
        <s v="2021-05-07T15:55:32.464-05:00"/>
        <s v="2021-05-07T16:03:02.876-05:00"/>
        <s v="2021-05-07T16:05:00.840-05:00"/>
        <s v="2021-05-07T16:07:23.273-05:00"/>
        <s v="2021-05-07T16:09:47.201-05:00"/>
        <m/>
      </sharedItems>
    </cacheField>
    <cacheField name="end" numFmtId="0">
      <sharedItems containsBlank="1">
        <s v="2021-03-30T16:33:50.181-05:00"/>
        <s v="2021-04-16T09:26:03.954-05:00"/>
        <s v="2021-04-07T17:17:25.202-05:00"/>
        <s v="2021-04-07T17:28:55.769-05:00"/>
        <s v="2021-04-07T17:26:18.756-05:00"/>
        <s v="2021-04-07T17:24:04.132-05:00"/>
        <s v="2021-04-07T17:22:05.473-05:00"/>
        <s v="2021-04-07T17:19:53.395-05:00"/>
        <s v="2021-04-07T17:13:58.666-05:00"/>
        <s v="2021-04-07T17:11:33.018-05:00"/>
        <s v="2021-04-07T17:08:47.968-05:00"/>
        <s v="2021-04-07T17:06:17.585-05:00"/>
        <s v="2021-04-07T17:04:07.758-05:00"/>
        <s v="2021-02-22T14:42:43.618-05:00"/>
        <s v="2021-02-22T14:45:58.683-05:00"/>
        <s v="2021-02-22T14:48:45.538-05:00"/>
        <s v="2021-02-22T14:56:47.025-05:00"/>
        <s v="2021-02-22T14:59:00.107-05:00"/>
        <s v="2021-02-22T15:01:04.398-05:00"/>
        <s v="2021-02-22T15:05:51.819-05:00"/>
        <s v="2021-02-22T15:09:35.365-05:00"/>
        <s v="2021-02-22T15:11:43.368-05:00"/>
        <s v="2021-02-23T15:42:13.710-05:00"/>
        <s v="2021-02-23T15:46:07.307-05:00"/>
        <s v="2021-02-23T15:49:01.665-05:00"/>
        <s v="2021-02-23T15:52:18.567-05:00"/>
        <s v="2021-02-23T15:55:28.990-05:00"/>
        <s v="2021-02-23T15:58:41.861-05:00"/>
        <s v="2021-02-23T16:03:24.413-05:00"/>
        <s v="2021-02-23T16:05:47.188-05:00"/>
        <s v="2021-02-25T16:42:18.115-05:00"/>
        <s v="2021-02-23T16:13:31.977-05:00"/>
        <s v="2021-02-25T16:13:41.922-05:00"/>
        <s v="2021-02-25T16:17:08.046-05:00"/>
        <s v="2021-02-25T16:20:41.308-05:00"/>
        <s v="2021-02-25T16:24:44.190-05:00"/>
        <s v="2021-02-25T16:29:16.348-05:00"/>
        <s v="2021-02-25T16:32:52.220-05:00"/>
        <s v="2021-02-25T16:35:48.241-05:00"/>
        <s v="2021-02-25T16:39:05.516-05:00"/>
        <s v="2021-03-04T18:22:21.967-05:00"/>
        <s v="2021-03-04T18:25:03.829-05:00"/>
        <s v="2021-03-04T16:14:18.246-05:00"/>
        <s v="2021-03-04T16:17:24.430-05:00"/>
        <s v="2021-03-04T17:51:49.863-05:00"/>
        <s v="2021-03-04T17:55:21.164-05:00"/>
        <s v="2021-03-04T18:00:11.853-05:00"/>
        <s v="2021-03-04T18:19:19.683-05:00"/>
        <s v="2021-03-04T18:27:12.195-05:00"/>
        <s v="2021-03-04T18:29:54.927-05:00"/>
        <s v="2021-03-04T18:32:25.463-05:00"/>
        <s v="2021-03-04T18:34:34.711-05:00"/>
        <s v="2021-03-05T16:24:21.605-05:00"/>
        <s v="2021-03-05T16:27:41.843-05:00"/>
        <s v="2021-03-05T16:31:28.591-05:00"/>
        <s v="2021-03-05T16:34:21.135-05:00"/>
        <s v="2021-03-05T16:40:43.019-05:00"/>
        <s v="2021-03-05T16:46:22.769-05:00"/>
        <s v="2021-03-05T16:50:47.411-05:00"/>
        <s v="2021-03-05T16:54:16.787-05:00"/>
        <s v="2021-03-05T16:58:16.984-05:00"/>
        <s v="2021-03-05T17:01:43.543-05:00"/>
        <s v="2021-03-05T17:05:22.980-05:00"/>
        <s v="2021-03-05T17:08:36.511-05:00"/>
        <s v="2021-04-07T16:47:41.846-05:00"/>
        <s v="2021-03-10T15:30:14.699-05:00"/>
        <s v="2021-03-10T15:34:12.489-05:00"/>
        <s v="2021-03-10T15:38:24.405-05:00"/>
        <s v="2021-03-10T15:43:59.822-05:00"/>
        <s v="2021-03-10T15:48:52.740-05:00"/>
        <s v="2021-03-10T15:53:49.120-05:00"/>
        <s v="2021-03-10T15:57:32.854-05:00"/>
        <s v="2021-03-10T16:00:47.271-05:00"/>
        <s v="2021-03-10T16:04:18.152-05:00"/>
        <s v="2021-03-10T16:08:42.195-05:00"/>
        <s v="2021-03-10T16:13:36.250-05:00"/>
        <s v="2021-03-10T16:18:03.826-05:00"/>
        <s v="2021-03-11T14:57:52.895-05:00"/>
        <s v="2021-03-11T15:00:36.468-05:00"/>
        <s v="2021-03-11T15:03:09.314-05:00"/>
        <s v="2021-03-11T15:05:42.339-05:00"/>
        <s v="2021-03-11T15:07:47.164-05:00"/>
        <s v="2021-03-11T15:09:48.993-05:00"/>
        <s v="2021-03-11T15:13:15.430-05:00"/>
        <s v="2021-03-11T15:17:54.546-05:00"/>
        <s v="2021-03-11T15:20:33.813-05:00"/>
        <s v="2021-03-11T15:24:51.538-05:00"/>
        <s v="2021-03-11T15:27:21.467-05:00"/>
        <s v="2021-03-11T15:31:24.190-05:00"/>
        <s v="2021-03-15T13:59:37.127-05:00"/>
        <s v="2021-03-15T14:04:01.936-05:00"/>
        <s v="2021-03-15T14:07:15.871-05:00"/>
        <s v="2021-03-15T14:17:49.031-05:00"/>
        <s v="2021-03-16T09:30:48.134-05:00"/>
        <s v="2021-03-15T14:24:31.041-05:00"/>
        <s v="2021-03-30T15:58:57.631-05:00"/>
        <s v="2021-03-30T16:02:12.752-05:00"/>
        <s v="2021-03-30T16:04:38.522-05:00"/>
        <s v="2021-03-30T16:07:34.661-05:00"/>
        <s v="2021-03-30T16:09:52.361-05:00"/>
        <s v="2021-03-30T16:11:23.761-05:00"/>
        <s v="2021-03-30T16:16:46.133-05:00"/>
        <s v="2021-03-30T16:19:18.135-05:00"/>
        <s v="2021-03-30T16:21:51.685-05:00"/>
        <s v="2021-03-30T16:24:22.970-05:00"/>
        <s v="2021-03-30T16:26:47.008-05:00"/>
        <s v="2021-03-31T14:06:37.004-05:00"/>
        <s v="2021-03-31T14:12:58.414-05:00"/>
        <s v="2021-03-31T14:14:38.991-05:00"/>
        <s v="2021-03-31T14:19:17.847-05:00"/>
        <s v="2021-03-31T14:21:37.119-05:00"/>
        <s v="2021-03-31T14:25:03.646-05:00"/>
        <s v="2021-04-07T16:49:46.963-05:00"/>
        <s v="2021-04-07T16:20:47.113-05:00"/>
        <s v="2021-04-07T16:22:43.533-05:00"/>
        <s v="2021-04-07T16:24:50.033-05:00"/>
        <s v="2021-04-07T16:27:13.422-05:00"/>
        <s v="2021-04-07T16:29:00.555-05:00"/>
        <s v="2021-04-07T16:30:55.856-05:00"/>
        <s v="2021-04-07T16:33:55.176-05:00"/>
        <s v="2021-04-07T16:40:15.050-05:00"/>
        <s v="2021-04-07T16:42:34.832-05:00"/>
        <s v="2021-04-07T16:45:27.197-05:00"/>
        <s v="2021-04-07T17:01:35.014-05:00"/>
        <s v="2021-04-19T07:00:59.225-05:00"/>
        <s v="2021-04-16T09:28:41.335-05:00"/>
        <s v="2021-04-16T09:30:30.177-05:00"/>
        <s v="2021-04-16T09:35:43.113-05:00"/>
        <s v="2021-04-16T09:38:23.769-05:00"/>
        <s v="2021-04-16T09:41:29.616-05:00"/>
        <s v="2021-04-16T09:46:12.171-05:00"/>
        <s v="2021-04-16T09:48:19.499-05:00"/>
        <s v="2021-04-16T09:53:23.471-05:00"/>
        <s v="2021-04-16T09:57:23.894-05:00"/>
        <s v="2021-04-16T10:02:43.906-05:00"/>
        <s v="2021-04-16T10:04:49.971-05:00"/>
        <s v="2021-04-19T07:02:49.355-05:00"/>
        <s v="2021-04-19T07:05:32.498-05:00"/>
        <s v="2021-04-19T07:07:38.820-05:00"/>
        <s v="2021-04-19T07:09:23.716-05:00"/>
        <s v="2021-04-19T07:11:46.905-05:00"/>
        <s v="2021-04-19T07:14:22.479-05:00"/>
        <s v="2021-04-19T07:17:17.898-05:00"/>
        <s v="2021-04-19T07:19:00.856-05:00"/>
        <s v="2021-04-21T14:24:07.122-05:00"/>
        <s v="2021-04-21T14:10:28.857-05:00"/>
        <s v="2021-04-21T14:12:39.846-05:00"/>
        <s v="2021-04-21T14:15:12.530-05:00"/>
        <s v="2021-04-21T14:18:40.042-05:00"/>
        <s v="2021-04-21T14:28:19.315-05:00"/>
        <s v="2021-04-21T14:30:29.781-05:00"/>
        <s v="2021-04-21T14:32:40.883-05:00"/>
        <s v="2021-04-21T14:38:05.969-05:00"/>
        <s v="2021-05-07T16:03:02.798-05:00"/>
        <s v="2021-05-05T08:23:29.942-05:00"/>
        <s v="2021-05-05T08:25:42.261-05:00"/>
        <s v="2021-05-05T08:28:51.001-05:00"/>
        <s v="2021-05-05T08:32:10.444-05:00"/>
        <s v="2021-05-05T08:34:09.047-05:00"/>
        <s v="2021-05-05T08:39:04.850-05:00"/>
        <s v="2021-05-05T08:42:14.356-05:00"/>
        <s v="2021-05-05T08:45:51.692-05:00"/>
        <s v="2021-05-05T08:49:14.445-05:00"/>
        <s v="2021-05-05T08:51:26.496-05:00"/>
        <s v="2021-05-05T08:53:16.684-05:00"/>
        <s v="2021-05-05T08:55:00.375-05:00"/>
        <s v="2021-05-07T16:00:03.371-05:00"/>
        <s v="2021-05-07T15:53:42.256-05:00"/>
        <s v="2021-05-07T15:55:32.409-05:00"/>
        <s v="2021-05-07T15:57:33.125-05:00"/>
        <s v="2021-05-07T16:05:00.797-05:00"/>
        <s v="2021-05-07T16:07:23.215-05:00"/>
        <s v="2021-05-07T16:09:47.157-05:00"/>
        <s v="2021-05-07T16:13:22.271-05:00"/>
        <m/>
      </sharedItems>
    </cacheField>
    <cacheField name="Fecha de recolección" numFmtId="0">
      <sharedItems containsBlank="1">
        <s v="2021-03-30"/>
        <s v="2021-04-15"/>
        <s v="2021-04-07"/>
        <s v="2021-02-19"/>
        <s v="2021-02-23"/>
        <s v="2021-02-25"/>
        <s v="2021-03-04"/>
        <s v="2021-03-05"/>
        <s v="2021-04-06"/>
        <s v="2021-03-10"/>
        <s v="2021-03-11"/>
        <s v="2021-03-12"/>
        <s v="2021-03-29"/>
        <s v="2021-04-20"/>
        <s v="2021-05-07"/>
        <s v="2021-05-04"/>
        <m/>
      </sharedItems>
    </cacheField>
    <cacheField name="Nombre del recolector de la información" numFmtId="0">
      <sharedItems containsBlank="1">
        <s v="Pedro Bernal Meauri"/>
        <s v="Juan Carlos Rozo"/>
        <s v="Juan Carlos Roz"/>
        <s v="Pedro Bernal Merauri"/>
        <m/>
      </sharedItems>
    </cacheField>
    <cacheField name="Nombre de la entidad a la que pertenece" numFmtId="0">
      <sharedItems containsBlank="1">
        <s v="SCRD"/>
        <m/>
      </sharedItems>
    </cacheField>
    <cacheField name="¿Cuál entidad?" numFmtId="0">
      <sharedItems containsString="0" containsBlank="1">
        <m/>
      </sharedItems>
    </cacheField>
    <cacheField name="Localidad donde se desarrolla el conteo" numFmtId="0">
      <sharedItems containsBlank="1">
        <s v="Engativá"/>
        <s v="San Cristóbal"/>
        <s v="Puente Aranda"/>
        <s v="Fontibón"/>
        <s v="Antonio Nariño"/>
        <s v="Rafael Uribe Uribe"/>
        <s v="Usme"/>
        <s v="Ciudad Bolívar"/>
        <s v="Usaquén"/>
        <s v="Chapinero"/>
        <s v="La Candelaria"/>
        <s v="Suba"/>
        <s v="Barrio Unidos"/>
        <s v="Teusaquillo"/>
        <s v="Los Mártires"/>
        <s v="Santa fe"/>
        <s v="Bosa"/>
        <s v="Kennedy"/>
        <s v="Tunjuelito"/>
        <m/>
      </sharedItems>
    </cacheField>
    <cacheField name="Nombre del barrio" numFmtId="0">
      <sharedItems containsBlank="1">
        <s v="Las Ferias"/>
        <s v="20 de Julio"/>
        <s v="Trinidad Galán"/>
        <s v="Fontibón"/>
        <s v="Hayuelos"/>
        <s v="San Andresito la 38"/>
        <s v="Las Américas"/>
        <s v="Olaya"/>
        <s v="El Restrepo"/>
        <s v="Villa Mayor"/>
        <s v="Claret"/>
        <s v="Plaza de usme"/>
        <s v="Usme"/>
        <s v="Candelaria la nueva"/>
        <s v="El ensueño"/>
        <s v="Peñon del cortijo"/>
        <s v="Unicentro"/>
        <s v="Usaquén"/>
        <s v="Chapinero"/>
        <s v="Avenida Chile"/>
        <s v="Lourdes"/>
        <s v="Centro"/>
        <s v="Egipto"/>
        <s v="El Portal"/>
        <s v="Centro Suba"/>
        <s v="El Rincón"/>
        <s v="El Portal 80"/>
        <s v="Restrepo"/>
        <s v="Ecocampo"/>
        <s v="Perdomo"/>
        <s v="El Carmen"/>
        <s v="La Estrella"/>
        <s v="Centro Mayor"/>
        <s v="Trinidad Galan"/>
        <s v="Plaza Centro"/>
        <s v="La Floresta"/>
        <s v="Siete de Agosto"/>
        <s v="Pablo VI"/>
        <s v="Galerías"/>
        <s v="Parkway"/>
        <s v="Paloquemao"/>
        <s v="La Perseverancia"/>
        <s v="San Victorino"/>
        <s v="Calle 6"/>
        <s v="Portal Suba"/>
        <s v="El Rincon"/>
        <s v="Portal 80 de TRansmilenio"/>
        <s v="Chicó"/>
        <s v="Usaquen"/>
        <s v="La Playa"/>
        <s v="La Amistad"/>
        <s v="Bosa centro"/>
        <s v="Abastos"/>
        <s v="El Tintal"/>
        <s v="Kennedy Centro"/>
        <s v="Portal de Suba"/>
        <s v="Rincón"/>
        <s v="Portal 80"/>
        <s v="Palermo"/>
        <s v="Perseverancia"/>
        <s v="Santa Librada"/>
        <s v="San José"/>
        <s v="Quintas del portal - portal usme"/>
        <s v="San Carlos"/>
        <s v="Tunal"/>
        <s v="Venecia"/>
        <s v="Bravo paez"/>
        <s v="Tintal"/>
        <s v="Nuevo Kennedy"/>
        <s v="La Estancia"/>
        <s v="El Perdomo"/>
        <s v="Park Way"/>
        <s v="Titan"/>
        <s v="Ciudad Hayuelos"/>
        <s v="Antigua estación del ferrocarril"/>
        <m/>
      </sharedItems>
    </cacheField>
    <cacheField name="Dirección" numFmtId="0">
      <sharedItems containsBlank="1">
        <s v="Avenida Rojas calle 68"/>
        <s v="Carrera 6 calle 27 sur"/>
        <s v="Carrera 60 calle 4c"/>
        <s v="Calle 19 carrera 103"/>
        <s v="Carrera 100 calle 22"/>
        <s v="Calle 20 Avenida Ciudad de Cali"/>
        <s v="Carrera 38 calle 10"/>
        <s v="Carrera 65 calle 11"/>
        <s v="Carrera 20 calle 15 sur"/>
        <s v="Carrera 19 calle 18 sur"/>
        <s v="Avenida 1 de Mayo Carrera 21"/>
        <s v="Transversal 35 calle 38A sur"/>
        <s v="Carrera 25 Calle 44 Sur"/>
        <s v="Av Caracas calle 81 sur"/>
        <s v="Calle 76 sur con Av Caracas"/>
        <s v="Calle 65c sur con avenida caracas"/>
        <s v="Calle 27 sur con carrera 6"/>
        <s v="Calle 25 sur con carrera 6"/>
        <s v="Calle 22 sur con carrera 6"/>
        <s v="Calle 61 sur con carrera 45a"/>
        <s v="Calle 68 sur con  cra 51"/>
        <s v="Calle 63 sur carrera 70c"/>
        <s v="Avenida carrera 15 Calle 127"/>
        <s v="Carrera 7 calle 21"/>
        <s v="Avenida carrera 15 calle 100"/>
        <s v="Avenida carrera 15 calle 93"/>
        <s v="Avenida Chile carrera 9"/>
        <s v="Carrera 13 calle 63"/>
        <s v="Carrera 7 cales 12 y 13"/>
        <s v="Carrera 7 calle 11"/>
        <s v="Avenida carrera 86 calle 17"/>
        <s v="Carrera 3 #7-58"/>
        <s v="Avenida Suba Portal"/>
        <s v="Avenida Suba carrera 91"/>
        <s v="Calle 129a carrera 93"/>
        <s v="Calle 80 carrera 100"/>
        <s v="Avenida Rojas calle 66 al sur"/>
        <s v="Avenida carrera 70 calle 74"/>
        <s v="Calle 19 carrera 103a"/>
        <s v="Carrera 20 #17"/>
        <s v="Plaza de mercado Restrepo"/>
        <s v="Calle 68 Sur # 45b"/>
        <s v="CC El Ensueño"/>
        <s v="Calle 63 Sur #71f"/>
        <s v="Plaza de mercado El Carmen"/>
        <s v="Centro comercial La Estrella carrera 25a #44 sur"/>
        <s v="Calle 24 sur # 19"/>
        <s v="Centro comercial Centro Mayor"/>
        <s v="Plaza de mercado Trinidad Galan"/>
        <s v="Carrera 38 #9"/>
        <s v="Carrera 65 #11"/>
        <s v="Avenida 68 #97"/>
        <s v="Calle 66 # 24"/>
        <s v="Calle 67 #25"/>
        <s v="Carulla Pablo VI"/>
        <s v="Calle 53 #24"/>
        <s v="Carrera 24 #45"/>
        <s v="Calle 19 #22"/>
        <s v="Carrera 5 #29"/>
        <s v="Carrera 7 #24"/>
        <s v="Carrera 10 #10"/>
        <s v="Carrera 19 # 6"/>
        <s v="Carrera 7 calle 19"/>
        <s v="Carrera 10 calle 10"/>
        <s v="Avenida Suba carrera 104"/>
        <s v="Calle 129C carrera 93"/>
        <s v="Carrera 70 calle 76"/>
        <s v="Avenida 68 carrera 70"/>
        <s v="Carrera 15 calle 93"/>
        <s v="Carrera 15 calle 100"/>
        <s v="Carrera 7 calle 121"/>
        <s v="Carrera 15 calle 127"/>
        <s v="Avenida 68 calle 98"/>
        <s v="Calle 66 carrera 24"/>
        <s v="Calle 67 Carrera 26"/>
        <s v="Carrera 54 Calle 53"/>
        <s v="Calle 53 carrera 24"/>
        <s v="Carrera 24 calle 45"/>
        <s v="Calle 19 carrera 22"/>
        <s v="Carrera 5 calle 29"/>
        <s v="Carrera 7 calle 24"/>
        <s v="Carrera 19 calle 6"/>
        <s v="Carrera 7 entre calles 19 y 23"/>
        <s v="Autopista sur con cra 75g"/>
        <s v="Calle 65 sur Cra 79"/>
        <s v="Calle 65 sur carrera 80a"/>
        <s v="Diag 38 sur Av carrera 80"/>
        <s v="Av Cali con calle 6a"/>
        <s v="Cra 78k calle 38 sur"/>
        <s v="Calle 63 carrera 13"/>
        <s v="Avenida Ciudad de Cali con Avenida Suba"/>
        <s v="Avenida Suba con carrera 91"/>
        <s v="Calle 129 A carrera 93"/>
        <s v="Calle 73A carrera 70"/>
        <s v="Calle 26 sur con carrera 6"/>
        <s v="Calle 15 sur con carrera 20"/>
        <s v="Calle 21 sur carrera 19"/>
        <s v="Cl. 38A Sur # 34d-51"/>
        <s v="Carrera 68 calle 100"/>
        <s v="Calle 67 carrera 27"/>
        <s v="Carrera 53 calle 56"/>
        <s v="Calle 45 carrera 24"/>
        <s v="Carrera 5 calle 31"/>
        <s v="Carrera 27 Diagonal 52A sur"/>
        <s v="Calle 81 su av caracas"/>
        <s v="Carrera 6 Calle 24 A Sur"/>
        <s v="Carrera 6 Avenida 1 de Mayo"/>
        <s v="Carrera 7 Avenida Jiménez"/>
        <s v="Carrera 3 Este #7-58"/>
        <s v="Carrera 5 calle 30A"/>
        <s v="Calle 9 carrera 21"/>
        <s v="Calle 19 carrera 24"/>
        <s v="Calle 75 su av caracas"/>
        <s v="Cra 13 calle 67a sur"/>
        <s v="Cra 19 con calle 51 sur"/>
        <s v="Calle 48sur carrera 24"/>
        <s v="Av 68 con diagonal 46 sur"/>
        <s v="Cra 19 calle 18 sur"/>
        <s v="Calle 38 sur con autopista sur"/>
        <s v="Calle 15 sur con carrera 17"/>
        <s v="Calle 65 sur Cra 78"/>
        <s v="Carrera 86 Calle 6"/>
        <s v="Cra 80 con calle 36 sur"/>
        <s v="Carrera 78K con calle 37 A"/>
        <s v="Calle 65 sur Carrera 80"/>
        <s v="Calle 65sur con autopista sur"/>
        <s v="Av calle 61 sur con carrera 38"/>
        <s v="Av Calle 68sur Carrera 52"/>
        <s v="Cale 65 sur Carrera 71"/>
        <s v="Carrera 70 calle 74B"/>
        <s v="Carrera 68 calle 98"/>
        <s v="Calle 56B carrera 53"/>
        <s v="Calle 72 carrera 9"/>
        <s v="Avenida Boyacá calle 80"/>
        <s v="Calle 129A carrera 91"/>
        <s v="Carrera 70 calle 68"/>
        <s v="Avenida Ciudad de Cali calle 20"/>
        <s v="Calle 22 carrera 100"/>
        <s v="Carrera 103 A calle 19"/>
        <m/>
      </sharedItems>
    </cacheField>
    <cacheField name="Georeferenciación" numFmtId="0">
      <sharedItems containsBlank="1">
        <s v="4.681053 -74.093891 0 0"/>
        <s v="4.57065 -74.094887 0 0"/>
        <s v="4.623581 -74.119179 0 0"/>
        <s v="4.676349 -74.144871 0 0"/>
        <s v="4.676391 -74.141175 0 0"/>
        <s v="4.66403 -74.130896 0 0"/>
        <s v="4.616571 -74.10195 0 0"/>
        <s v="4.632078 -74.11607 0 0"/>
        <s v="4.586307 -74.098792 0 0"/>
        <s v="4.585323 -74.102324 0 0"/>
        <s v="4.583826 -74.105701 0 0"/>
        <s v="4.592381 -74.123787 0 0"/>
        <s v="4.581034 -74.125951 0 0"/>
        <s v="4.509602 -74.114216 0 0"/>
        <s v="4.513153 -74.115289 0 0"/>
        <s v="4.533046 -74.119023 0 0"/>
        <s v="4.569431 -74.094574 0 0"/>
        <s v="4.570265 -74.093703 0 0"/>
        <s v="4.572532 -74.09173 0 0"/>
        <s v="4.574372 -74.153655 0 0"/>
        <s v="4.58066 -74.157475 0 0"/>
        <s v="4.589643 -74.161423 0 0"/>
        <s v="4.70291 -74.042376 0 0"/>
        <s v="4.698034 -74.030342 0 0"/>
        <s v="4.686357 -74.047594 0 0"/>
        <s v="4.676862 -74.051928 0 0"/>
        <s v="4.656502 -74.056968 0 0"/>
        <s v="4.650043 -74.063044 0 0"/>
        <s v="4.599226 -74.07476 0 0"/>
        <s v="4.598755 -74.075274 0 0"/>
        <s v="4.661335 -74.133613 0 0"/>
        <s v="4.593119 -74.073461 0 0"/>
        <s v="4.747411 -74.094739 0 0"/>
        <s v="4.737382 -74.08542 0 0"/>
        <s v="4.72545 -74.091249 0 0"/>
        <s v="4.710865 -74.112114 0 0"/>
        <s v="4.678102 -74.096046 0 0"/>
        <s v="4.686785 -74.08924 0 0"/>
        <s v="4.676648 -74.141407 0 0"/>
        <s v="4.67652 -74.144669 0 0"/>
        <s v="34.885931 -88.156842 0 0"/>
        <s v="36.597889 -24.190549 0 0"/>
        <s v="4.575265 -74.154203 0 0"/>
        <s v="4.584082 -74.158376 0 0"/>
        <s v="4.588745 -74.165024 0 0"/>
        <s v="4.583548 -74.131981 0 0"/>
        <s v="36.031332 -180.672921 0 0"/>
        <s v="36.597889 -174.348572 0 0"/>
        <s v="18.646245 -3.805687 0 0"/>
        <s v="-3.513421 -1.696908 0 0"/>
        <s v="9.795678 23.608438 0 0"/>
        <s v="27.059126 13.76747 0 0"/>
        <s v="4.686999 -74.074305 0 0"/>
        <s v="4.656229 -74.071321 0 0"/>
        <s v="4.660779 -74.06945 0 0"/>
        <s v="4.649187 -74.088081 0 0"/>
        <s v="4.642167 -74.074636 0 0"/>
        <s v="4.632211 -74.075249 0 0"/>
        <s v="4.615416 -74.084184 0 0"/>
        <s v="4.615887 -74.066228 0 0"/>
        <s v="4.609535 -74.070144 0 0"/>
        <s v="4.599119 -74.078948 0 0"/>
        <s v="4.600691 -74.088972 0 0"/>
        <s v="4.605722 -74.071398 0 0"/>
        <s v="4.599611 -74.079223 0 0"/>
        <s v="4.747447 -74.095148 0 0"/>
        <s v="4.738508 -74.08519 0 0"/>
        <s v="4.724965 -74.089394 0 0"/>
        <s v="4.710537 -74.111927 0 0"/>
        <s v="4.690021 -74.087323 0 0"/>
        <s v="4.684233 -74.091467 0 0"/>
        <s v="4.649687 -74.062617 0 0"/>
        <s v="4.656473 -74.056909 0 0"/>
        <s v="4.677218 -74.051674 0 0"/>
        <s v="4.685944 -74.047683 0 0"/>
        <s v="4.697121 -74.030861 0 0"/>
        <s v="4.702824 -74.042275 0 0"/>
        <s v="4.688843 -74.065766 0 0"/>
        <s v="4.657742 -74.070296 0 0"/>
        <s v="4.659368 -74.07124 0 0"/>
        <s v="4.649316 -74.087694 0 0"/>
        <s v="4.642472 -74.074502 0 0"/>
        <s v="4.632805 -74.074735 0 0"/>
        <s v="4.615866 -74.084115 0 0"/>
        <s v="4.616336 -74.066262 0 0"/>
        <s v="4.608893 -74.068193 0 0"/>
        <s v="4.597857 -74.078899 0 0"/>
        <s v="4.601108 -74.088793 0 0"/>
        <s v="4.605557 -74.069695 0 0"/>
        <s v="4.597215 -74.179872 0 0"/>
        <s v="4.604829 -74.183739 0 0"/>
        <s v="4.610519 -74.186743 0 0"/>
        <s v="4.633072 -74.155392 0 0"/>
        <s v="4.642515 -74.154557 0 0"/>
        <s v="4.623009 -74.154128 0 0"/>
        <s v="4.649658 -74.06308 0 0"/>
        <s v="4.656374 -74.057169 0 0"/>
        <s v="4.676905 -74.05175 0 0"/>
        <s v="4.685769 -74.047746 0 0"/>
        <s v="4.697734 -74.030303 0 0"/>
        <s v="4.703509 -74.042524 0 0"/>
        <s v="4.747048 -74.095567 0 0"/>
        <s v="4.737671 -74.085536 0 0"/>
        <s v="4.724781 -74.091379 0 0"/>
        <s v="4.711143 -74.112615 0 0"/>
        <s v="4.686149 -74.089777 0 0"/>
        <s v="4.569366 -74.094666 0 0"/>
        <s v="4.570329 -74.093677 0 0"/>
        <s v="4.572468 -74.091598 0 0"/>
        <s v="4.587365 -74.099719 0 0"/>
        <s v="4.585162 -74.102078 0 0"/>
        <s v="4.593451 -74.124902 0 0"/>
        <s v="4.600851 -74.088857 0 0"/>
        <s v="4.686999 -74.07406 0 0"/>
        <s v="4.657229 -74.070556 0 0"/>
        <s v="4.659667 -74.071369 0 0"/>
        <s v="4.648899 -74.087352 0 0"/>
        <s v="4.642729 -74.074159 0 0"/>
        <s v="4.633061 -74.07545 0 0"/>
        <s v="4.615994 -74.083986 0 0"/>
        <s v="4.616561 -74.066178 0 0"/>
        <s v="4.609818 -74.070116 0 0"/>
        <s v="4.60684 -74.070769 0 0"/>
        <s v="4.58051 -74.134915 0 0"/>
        <s v="4.509516 -74.114217 0 0"/>
        <s v="4.570543 -74.093265 0 0"/>
        <s v="4.572596 -74.091891 0 0"/>
        <s v="4.609706 -74.070047 0 0"/>
        <s v="4.605813 -74.071378 0 0"/>
        <s v="4.60114 -74.073504 0 0"/>
        <s v="4.598926 -74.075103 0 0"/>
        <s v="4.599653 -74.079008 0 0"/>
        <s v="32.522717 -117.015844 0 0"/>
        <s v="4.616122 -74.066309 0 0"/>
        <s v="4.604487 -74.088659 0 0"/>
        <s v="4.615502 -74.08425 0 0"/>
        <s v="4.513024 -74.115469 0 0"/>
        <s v="4.532993 -74.119171 0 0"/>
        <s v="4.569965 -74.129623 0 0"/>
        <s v="4.576938 -74.130181 0 0"/>
        <s v="4.593921 -74.137991 0 0"/>
        <s v="4.585366 -74.1019 0 0"/>
        <s v="4.593408 -74.124885 0 0"/>
        <s v="4.58636 -74.099666 0 0"/>
        <s v="4.6053 -74.18382 0 0"/>
        <s v="4.641616 -74.155973 0 0"/>
        <s v="4.627928 -74.157602 0 0"/>
        <s v="4.623138 -74.154042 0 0"/>
        <s v="4.608123 -74.185027 0 0"/>
        <s v="4.597258 -74.180219 0 0"/>
        <s v="4.572489 -74.151424 0 0"/>
        <s v="4.581986 -74.157861 0 0"/>
        <s v="4.58913 -74.162638 0 0"/>
        <s v="4.686539 -74.089451 0 0"/>
        <s v="4.657657 -74.070168 0 0"/>
        <s v="4.659988 -74.073004 0 0"/>
        <s v="4.648899 -74.087349 0 0"/>
        <s v="4.642686 -74.074502 0 0"/>
        <s v="4.632056 -74.075375 0 0"/>
        <s v="4.648979 -74.061147 0 0"/>
        <s v="4.656293 -74.057016 0 0"/>
        <s v="4.67761 -74.051386 0 0"/>
        <s v="4.685769 -74.04762 0 0"/>
        <s v="4.697783 -74.03035 0 0"/>
        <s v="4.703637 -74.042459 0 0"/>
        <s v="4.695885 -74.086212 0 0"/>
        <s v="4.747518 -74.095282 0 0"/>
        <s v="4.737724 -74.085335 0 0"/>
        <s v="4.724594 -74.089798 0 0"/>
        <s v="4.683149 -74.091601 0 0"/>
        <s v="4.662522 -74.13212 0 0"/>
        <s v="4.676391 -74.141088 0 0"/>
        <s v="4.67606 -74.144727 0 0"/>
        <m/>
      </sharedItems>
    </cacheField>
    <cacheField name="_Georeferenciación_latitude" numFmtId="0">
      <sharedItems containsBlank="1">
        <s v="4.681053"/>
        <s v="4.57065"/>
        <s v="4.623581"/>
        <s v="4.676349"/>
        <s v="4.676391"/>
        <s v="4.66403"/>
        <s v="4.616571"/>
        <s v="4.632078"/>
        <s v="4.586307"/>
        <s v="4.585323"/>
        <s v="4.583826"/>
        <s v="4.592381"/>
        <s v="4.581034"/>
        <s v="4.509602"/>
        <s v="4.513153"/>
        <s v="4.533046"/>
        <s v="4.569431"/>
        <s v="4.570265"/>
        <s v="4.572532"/>
        <s v="4.574372"/>
        <s v="4.58066"/>
        <s v="4.589643"/>
        <s v="4.70291"/>
        <s v="4.698034"/>
        <s v="4.686357"/>
        <s v="4.676862"/>
        <s v="4.656502"/>
        <s v="4.650043"/>
        <s v="4.599226"/>
        <s v="4.598755"/>
        <s v="4.661335"/>
        <s v="4.593119"/>
        <s v="4.747411"/>
        <s v="4.737382"/>
        <s v="4.72545"/>
        <s v="4.710865"/>
        <s v="4.678102"/>
        <s v="4.686785"/>
        <s v="4.676648"/>
        <s v="4.67652"/>
        <s v="34.885931"/>
        <s v="36.597889"/>
        <s v="4.575265"/>
        <s v="4.584082"/>
        <s v="4.588745"/>
        <s v="4.583548"/>
        <s v="36.031332"/>
        <s v="18.646245"/>
        <s v="-3.513421"/>
        <s v="9.795678"/>
        <s v="27.059126"/>
        <s v="4.686999"/>
        <s v="4.656229"/>
        <s v="4.660779"/>
        <s v="4.649187"/>
        <s v="4.642167"/>
        <s v="4.632211"/>
        <s v="4.615416"/>
        <s v="4.615887"/>
        <s v="4.609535"/>
        <s v="4.599119"/>
        <s v="4.600691"/>
        <s v="4.605722"/>
        <s v="4.599611"/>
        <s v="4.747447"/>
        <s v="4.738508"/>
        <s v="4.724965"/>
        <s v="4.710537"/>
        <s v="4.690021"/>
        <s v="4.684233"/>
        <s v="4.649687"/>
        <s v="4.656473"/>
        <s v="4.677218"/>
        <s v="4.685944"/>
        <s v="4.697121"/>
        <s v="4.702824"/>
        <s v="4.688843"/>
        <s v="4.657742"/>
        <s v="4.659368"/>
        <s v="4.649316"/>
        <s v="4.642472"/>
        <s v="4.632805"/>
        <s v="4.615866"/>
        <s v="4.616336"/>
        <s v="4.608893"/>
        <s v="4.597857"/>
        <s v="4.601108"/>
        <s v="4.605557"/>
        <s v="4.597215"/>
        <s v="4.604829"/>
        <s v="4.610519"/>
        <s v="4.633072"/>
        <s v="4.642515"/>
        <s v="4.623009"/>
        <s v="4.649658"/>
        <s v="4.656374"/>
        <s v="4.676905"/>
        <s v="4.685769"/>
        <s v="4.697734"/>
        <s v="4.703509"/>
        <s v="4.747048"/>
        <s v="4.737671"/>
        <s v="4.724781"/>
        <s v="4.711143"/>
        <s v="4.686149"/>
        <s v="4.569366"/>
        <s v="4.570329"/>
        <s v="4.572468"/>
        <s v="4.587365"/>
        <s v="4.585162"/>
        <s v="4.593451"/>
        <s v="4.600851"/>
        <s v="4.657229"/>
        <s v="4.659667"/>
        <s v="4.648899"/>
        <s v="4.642729"/>
        <s v="4.633061"/>
        <s v="4.615994"/>
        <s v="4.616561"/>
        <s v="4.609818"/>
        <s v="4.60684"/>
        <s v="4.58051"/>
        <s v="4.509516"/>
        <s v="4.570543"/>
        <s v="4.572596"/>
        <s v="4.609706"/>
        <s v="4.605813"/>
        <s v="4.60114"/>
        <s v="4.598926"/>
        <s v="4.599653"/>
        <s v="32.522717"/>
        <s v="4.616122"/>
        <s v="4.604487"/>
        <s v="4.615502"/>
        <s v="4.513024"/>
        <s v="4.532993"/>
        <s v="4.569965"/>
        <s v="4.576938"/>
        <s v="4.593921"/>
        <s v="4.585366"/>
        <s v="4.593408"/>
        <s v="4.58636"/>
        <s v="4.6053"/>
        <s v="4.641616"/>
        <s v="4.627928"/>
        <s v="4.623138"/>
        <s v="4.608123"/>
        <s v="4.597258"/>
        <s v="4.572489"/>
        <s v="4.581986"/>
        <s v="4.58913"/>
        <s v="4.686539"/>
        <s v="4.657657"/>
        <s v="4.659988"/>
        <s v="4.642686"/>
        <s v="4.632056"/>
        <s v="4.648979"/>
        <s v="4.656293"/>
        <s v="4.67761"/>
        <s v="4.697783"/>
        <s v="4.703637"/>
        <s v="4.695885"/>
        <s v="4.747518"/>
        <s v="4.737724"/>
        <s v="4.724594"/>
        <s v="4.683149"/>
        <s v="4.662522"/>
        <s v="4.67606"/>
        <m/>
      </sharedItems>
    </cacheField>
    <cacheField name="_Georeferenciación_longitude" numFmtId="0">
      <sharedItems containsBlank="1">
        <s v="-74.093891"/>
        <s v="-74.094887"/>
        <s v="-74.119179"/>
        <s v="-74.144871"/>
        <s v="-74.141175"/>
        <s v="-74.130896"/>
        <s v="-74.10195"/>
        <s v="-74.11607"/>
        <s v="-74.098792"/>
        <s v="-74.102324"/>
        <s v="-74.105701"/>
        <s v="-74.123787"/>
        <s v="-74.125951"/>
        <s v="-74.114216"/>
        <s v="-74.115289"/>
        <s v="-74.119023"/>
        <s v="-74.094574"/>
        <s v="-74.093703"/>
        <s v="-74.09173"/>
        <s v="-74.153655"/>
        <s v="-74.157475"/>
        <s v="-74.161423"/>
        <s v="-74.042376"/>
        <s v="-74.030342"/>
        <s v="-74.047594"/>
        <s v="-74.051928"/>
        <s v="-74.056968"/>
        <s v="-74.063044"/>
        <s v="-74.07476"/>
        <s v="-74.075274"/>
        <s v="-74.133613"/>
        <s v="-74.073461"/>
        <s v="-74.094739"/>
        <s v="-74.08542"/>
        <s v="-74.091249"/>
        <s v="-74.112114"/>
        <s v="-74.096046"/>
        <s v="-74.08924"/>
        <s v="-74.141407"/>
        <s v="-74.144669"/>
        <s v="-88.156842"/>
        <s v="-24.190549"/>
        <s v="-74.154203"/>
        <s v="-74.158376"/>
        <s v="-74.165024"/>
        <s v="-74.131981"/>
        <s v="-180.672921"/>
        <s v="-174.348572"/>
        <s v="-3.805687"/>
        <s v="-1.696908"/>
        <s v="23.608438"/>
        <s v="13.76747"/>
        <s v="-74.074305"/>
        <s v="-74.071321"/>
        <s v="-74.06945"/>
        <s v="-74.088081"/>
        <s v="-74.074636"/>
        <s v="-74.075249"/>
        <s v="-74.084184"/>
        <s v="-74.066228"/>
        <s v="-74.070144"/>
        <s v="-74.078948"/>
        <s v="-74.088972"/>
        <s v="-74.071398"/>
        <s v="-74.079223"/>
        <s v="-74.095148"/>
        <s v="-74.08519"/>
        <s v="-74.089394"/>
        <s v="-74.111927"/>
        <s v="-74.087323"/>
        <s v="-74.091467"/>
        <s v="-74.062617"/>
        <s v="-74.056909"/>
        <s v="-74.051674"/>
        <s v="-74.047683"/>
        <s v="-74.030861"/>
        <s v="-74.042275"/>
        <s v="-74.065766"/>
        <s v="-74.070296"/>
        <s v="-74.07124"/>
        <s v="-74.087694"/>
        <s v="-74.074502"/>
        <s v="-74.074735"/>
        <s v="-74.084115"/>
        <s v="-74.066262"/>
        <s v="-74.068193"/>
        <s v="-74.078899"/>
        <s v="-74.088793"/>
        <s v="-74.069695"/>
        <s v="-74.179872"/>
        <s v="-74.183739"/>
        <s v="-74.186743"/>
        <s v="-74.155392"/>
        <s v="-74.154557"/>
        <s v="-74.154128"/>
        <s v="-74.06308"/>
        <s v="-74.057169"/>
        <s v="-74.05175"/>
        <s v="-74.047746"/>
        <s v="-74.030303"/>
        <s v="-74.042524"/>
        <s v="-74.095567"/>
        <s v="-74.085536"/>
        <s v="-74.091379"/>
        <s v="-74.112615"/>
        <s v="-74.089777"/>
        <s v="-74.094666"/>
        <s v="-74.093677"/>
        <s v="-74.091598"/>
        <s v="-74.099719"/>
        <s v="-74.102078"/>
        <s v="-74.124902"/>
        <s v="-74.088857"/>
        <s v="-74.07406"/>
        <s v="-74.070556"/>
        <s v="-74.071369"/>
        <s v="-74.087352"/>
        <s v="-74.074159"/>
        <s v="-74.07545"/>
        <s v="-74.083986"/>
        <s v="-74.066178"/>
        <s v="-74.070116"/>
        <s v="-74.070769"/>
        <s v="-74.134915"/>
        <s v="-74.114217"/>
        <s v="-74.093265"/>
        <s v="-74.091891"/>
        <s v="-74.070047"/>
        <s v="-74.071378"/>
        <s v="-74.073504"/>
        <s v="-74.075103"/>
        <s v="-74.079008"/>
        <s v="-117.015844"/>
        <s v="-74.066309"/>
        <s v="-74.088659"/>
        <s v="-74.08425"/>
        <s v="-74.115469"/>
        <s v="-74.119171"/>
        <s v="-74.129623"/>
        <s v="-74.130181"/>
        <s v="-74.137991"/>
        <s v="-74.1019"/>
        <s v="-74.124885"/>
        <s v="-74.099666"/>
        <s v="-74.18382"/>
        <s v="-74.155973"/>
        <s v="-74.157602"/>
        <s v="-74.154042"/>
        <s v="-74.185027"/>
        <s v="-74.180219"/>
        <s v="-74.151424"/>
        <s v="-74.157861"/>
        <s v="-74.162638"/>
        <s v="-74.089451"/>
        <s v="-74.070168"/>
        <s v="-74.073004"/>
        <s v="-74.087349"/>
        <s v="-74.075375"/>
        <s v="-74.061147"/>
        <s v="-74.057016"/>
        <s v="-74.051386"/>
        <s v="-74.04762"/>
        <s v="-74.03035"/>
        <s v="-74.042459"/>
        <s v="-74.086212"/>
        <s v="-74.095282"/>
        <s v="-74.085335"/>
        <s v="-74.089798"/>
        <s v="-74.091601"/>
        <s v="-74.13212"/>
        <s v="-74.141088"/>
        <s v="-74.144727"/>
        <m/>
      </sharedItems>
    </cacheField>
    <cacheField name="_Georeferenciación_altitude" numFmtId="0">
      <sharedItems containsBlank="1">
        <s v="0"/>
        <m/>
      </sharedItems>
    </cacheField>
    <cacheField name="_Georeferenciación_precision" numFmtId="0">
      <sharedItems containsBlank="1">
        <s v="0"/>
        <m/>
      </sharedItems>
    </cacheField>
    <cacheField name="Lugar de recolección " numFmtId="0">
      <sharedItems containsBlank="1">
        <s v="Calle principal con aglomeración de púbico"/>
        <s v="Plaza de mercado"/>
        <s v="Centro comercial"/>
        <s v="Otro"/>
        <m/>
      </sharedItems>
    </cacheField>
    <cacheField name="¿Cuál? " numFmtId="0">
      <sharedItems containsBlank="1">
        <m/>
        <s v="Parque comercial"/>
        <s v="Parque con harto flujo de público"/>
      </sharedItems>
    </cacheField>
    <cacheField name="**Uso de tapabocas **" numFmtId="0">
      <sharedItems containsString="0" containsBlank="1">
        <m/>
      </sharedItems>
    </cacheField>
    <cacheField name="**Bien puesto**" numFmtId="0">
      <sharedItems containsString="0" containsBlank="1">
        <m/>
      </sharedItems>
    </cacheField>
    <cacheField name="**Mal puesto**" numFmtId="0">
      <sharedItems containsString="0" containsBlank="1">
        <m/>
      </sharedItems>
    </cacheField>
    <cacheField name="**Sin tapabocas**" numFmtId="0">
      <sharedItems containsString="0" containsBlank="1">
        <m/>
      </sharedItems>
    </cacheField>
    <cacheField name="##### Uso de tapabocas personas" numFmtId="0">
      <sharedItems containsString="0" containsBlank="1">
        <m/>
      </sharedItems>
    </cacheField>
    <cacheField name="&lt;span style=&quot;display:none&quot;&gt;fila-Bien puesto&lt;/span&gt;" numFmtId="0">
      <sharedItems containsString="0" containsBlank="1" containsNumber="1" containsInteger="1">
        <n v="270.0"/>
        <n v="220.0"/>
        <n v="210.0"/>
        <n v="230.0"/>
        <n v="240.0"/>
        <n v="490.0"/>
        <n v="310.0"/>
        <n v="390.0"/>
        <n v="330.0"/>
        <n v="290.0"/>
        <n v="140.0"/>
        <n v="159.0"/>
        <n v="116.0"/>
        <n v="131.0"/>
        <n v="145.0"/>
        <n v="154.0"/>
        <n v="165.0"/>
        <n v="137.0"/>
        <n v="65.0"/>
        <n v="97.0"/>
        <n v="260.0"/>
        <n v="180.0"/>
        <n v="190.0"/>
        <n v="360.0"/>
        <n v="320.0"/>
        <n v="90.0"/>
        <n v="280.0"/>
        <n v="160.0"/>
        <n v="170.0"/>
        <n v="250.0"/>
        <n v="60.0"/>
        <n v="440.0"/>
        <n v="300.0"/>
        <n v="420.0"/>
        <n v="200.0"/>
        <n v="460.0"/>
        <n v="150.0"/>
        <n v="120.0"/>
        <n v="261.0"/>
        <n v="231.0"/>
        <n v="259.0"/>
        <n v="197.0"/>
        <n v="147.0"/>
        <n v="209.0"/>
        <n v="370.0"/>
        <n v="400.0"/>
        <n v="95.0"/>
        <n v="84.0"/>
        <n v="104.0"/>
        <n v="153.0"/>
        <n v="110.0"/>
        <n v="124.0"/>
        <n v="410.0"/>
        <n v="80.0"/>
        <n v="114.0"/>
        <n v="101.0"/>
        <n v="119.0"/>
        <n v="203.0"/>
        <n v="164.0"/>
        <n v="171.0"/>
        <n v="251.0"/>
        <n v="143.0"/>
        <n v="192.0"/>
        <n v="207.0"/>
        <n v="222.0"/>
        <n v="157.0"/>
        <n v="198.0"/>
        <n v="136.0"/>
        <n v="340.0"/>
        <n v="350.0"/>
        <n v="450.0"/>
        <n v="430.0"/>
        <n v="380.0"/>
        <m/>
      </sharedItems>
    </cacheField>
    <cacheField name="&lt;span style=&quot;display:none&quot;&gt;fila-Mal puesto&lt;/span&gt;" numFmtId="0">
      <sharedItems containsString="0" containsBlank="1" containsNumber="1" containsInteger="1">
        <n v="30.0"/>
        <n v="26.0"/>
        <n v="35.0"/>
        <n v="55.0"/>
        <n v="28.0"/>
        <n v="56.0"/>
        <n v="25.0"/>
        <n v="57.0"/>
        <n v="43.0"/>
        <n v="36.0"/>
        <n v="38.0"/>
        <n v="23.0"/>
        <n v="29.0"/>
        <n v="22.0"/>
        <n v="27.0"/>
        <n v="14.0"/>
        <n v="11.0"/>
        <n v="13.0"/>
        <n v="18.0"/>
        <n v="12.0"/>
        <n v="19.0"/>
        <n v="21.0"/>
        <n v="54.0"/>
        <n v="46.0"/>
        <n v="20.0"/>
        <n v="34.0"/>
        <n v="45.0"/>
        <n v="49.0"/>
        <n v="40.0"/>
        <n v="16.0"/>
        <n v="37.0"/>
        <n v="61.0"/>
        <n v="17.0"/>
        <n v="51.0"/>
        <n v="81.0"/>
        <n v="80.0"/>
        <n v="63.0"/>
        <n v="73.0"/>
        <n v="24.0"/>
        <n v="10.0"/>
        <n v="47.0"/>
        <n v="48.0"/>
        <n v="77.0"/>
        <n v="70.0"/>
        <n v="99.0"/>
        <n v="39.0"/>
        <n v="33.0"/>
        <n v="41.0"/>
        <n v="32.0"/>
        <n v="31.0"/>
        <n v="50.0"/>
        <n v="66.0"/>
        <n v="58.0"/>
        <n v="67.0"/>
        <n v="7.0"/>
        <n v="9.0"/>
        <n v="42.0"/>
        <n v="53.0"/>
        <n v="52.0"/>
        <m/>
      </sharedItems>
    </cacheField>
    <cacheField name="&lt;span style=&quot;display:none&quot;&gt;fila-Sin tapabocas&lt;/span&gt;" numFmtId="0">
      <sharedItems containsString="0" containsBlank="1" containsNumber="1" containsInteger="1">
        <n v="3.0"/>
        <n v="0.0"/>
        <n v="2.0"/>
        <n v="4.0"/>
        <n v="1.0"/>
        <n v="5.0"/>
        <n v="6.0"/>
        <n v="8.0"/>
        <n v="7.0"/>
        <n v="9.0"/>
        <n v="10.0"/>
        <n v="11.0"/>
        <n v="16.0"/>
        <m/>
      </sharedItems>
    </cacheField>
    <cacheField name="**uso de tapabocas **2" numFmtId="0">
      <sharedItems containsString="0" containsBlank="1">
        <m/>
      </sharedItems>
    </cacheField>
    <cacheField name="**bien puesto**2" numFmtId="0">
      <sharedItems containsString="0" containsBlank="1">
        <m/>
      </sharedItems>
    </cacheField>
    <cacheField name="**mal puesto**2" numFmtId="0">
      <sharedItems containsString="0" containsBlank="1">
        <m/>
      </sharedItems>
    </cacheField>
    <cacheField name="**sin tapabocas**2" numFmtId="0">
      <sharedItems containsString="0" containsBlank="1">
        <m/>
      </sharedItems>
    </cacheField>
    <cacheField name="##### Uso de tapabocas vendedores informales" numFmtId="0">
      <sharedItems containsString="0" containsBlank="1">
        <m/>
      </sharedItems>
    </cacheField>
    <cacheField name="&lt;span style=&quot;display:none&quot;&gt;fila-bien puesto&lt;/span&gt;2" numFmtId="0">
      <sharedItems containsString="0" containsBlank="1" containsNumber="1" containsInteger="1">
        <n v="9.0"/>
        <n v="7.0"/>
        <n v="2.0"/>
        <n v="15.0"/>
        <n v="6.0"/>
        <n v="19.0"/>
        <n v="3.0"/>
        <n v="13.0"/>
        <n v="1.0"/>
        <n v="8.0"/>
        <n v="14.0"/>
        <n v="49.0"/>
        <n v="47.0"/>
        <n v="16.0"/>
        <n v="4.0"/>
        <n v="5.0"/>
        <n v="10.0"/>
        <n v="25.0"/>
        <n v="17.0"/>
        <n v="0.0"/>
        <n v="21.0"/>
        <n v="12.0"/>
        <n v="36.0"/>
        <n v="37.0"/>
        <n v="11.0"/>
        <n v="20.0"/>
        <n v="35.0"/>
        <n v="64.0"/>
        <n v="23.0"/>
        <n v="28.0"/>
        <n v="30.0"/>
        <m/>
      </sharedItems>
    </cacheField>
    <cacheField name="&lt;span style=&quot;display:none&quot;&gt;fila-mal puesto&lt;/span&gt;2" numFmtId="0">
      <sharedItems containsString="0" containsBlank="1" containsNumber="1" containsInteger="1">
        <n v="35.0"/>
        <n v="16.0"/>
        <n v="0.0"/>
        <n v="26.0"/>
        <n v="9.0"/>
        <n v="5.0"/>
        <n v="30.0"/>
        <n v="4.0"/>
        <n v="27.0"/>
        <n v="11.0"/>
        <n v="1.0"/>
        <n v="2.0"/>
        <n v="3.0"/>
        <n v="39.0"/>
        <n v="28.0"/>
        <n v="6.0"/>
        <n v="8.0"/>
        <n v="36.0"/>
        <n v="17.0"/>
        <n v="22.0"/>
        <n v="15.0"/>
        <n v="23.0"/>
        <n v="25.0"/>
        <n v="7.0"/>
        <n v="14.0"/>
        <n v="31.0"/>
        <n v="33.0"/>
        <n v="12.0"/>
        <n v="13.0"/>
        <n v="53.0"/>
        <n v="84.0"/>
        <n v="59.0"/>
        <n v="76.0"/>
        <n v="20.0"/>
        <n v="37.0"/>
        <n v="10.0"/>
        <n v="80.0"/>
        <n v="75.0"/>
        <n v="24.0"/>
        <n v="45.0"/>
        <n v="19.0"/>
        <n v="81.0"/>
        <n v="52.0"/>
        <n v="63.0"/>
        <n v="65.0"/>
        <n v="72.0"/>
        <n v="32.0"/>
        <n v="44.0"/>
        <n v="34.0"/>
        <n v="21.0"/>
        <n v="18.0"/>
        <m/>
      </sharedItems>
    </cacheField>
    <cacheField name="&lt;span style=&quot;display:none&quot;&gt;fila-sin tapabocas&lt;/span&gt;2" numFmtId="0">
      <sharedItems containsString="0" containsBlank="1" containsNumber="1" containsInteger="1">
        <n v="0.0"/>
        <n v="2.0"/>
        <n v="1.0"/>
        <n v="21.0"/>
        <n v="3.0"/>
        <n v="7.0"/>
        <n v="4.0"/>
        <m/>
      </sharedItems>
    </cacheField>
    <cacheField name="**Distanciamiento**" numFmtId="0">
      <sharedItems containsString="0" containsBlank="1">
        <m/>
      </sharedItems>
    </cacheField>
    <cacheField name="**Con distancia de 2 metros o más**" numFmtId="0">
      <sharedItems containsString="0" containsBlank="1">
        <m/>
      </sharedItems>
    </cacheField>
    <cacheField name="**Sin distancia de 2 metros**" numFmtId="0">
      <sharedItems containsString="0" containsBlank="1">
        <m/>
      </sharedItems>
    </cacheField>
    <cacheField name="##### Personas" numFmtId="0">
      <sharedItems containsString="0" containsBlank="1">
        <m/>
      </sharedItems>
    </cacheField>
    <cacheField name="&lt;span style=&quot;display:none&quot;&gt;fila-Con distancia de 2 metros o más&lt;/span&gt;" numFmtId="0">
      <sharedItems containsString="0" containsBlank="1" containsNumber="1" containsInteger="1">
        <n v="0.0"/>
        <n v="23.0"/>
        <n v="8.0"/>
        <n v="75.0"/>
        <n v="50.0"/>
        <n v="39.0"/>
        <n v="14.0"/>
        <n v="17.0"/>
        <n v="27.0"/>
        <n v="32.0"/>
        <n v="38.0"/>
        <n v="19.0"/>
        <n v="30.0"/>
        <n v="3.0"/>
        <n v="6.0"/>
        <n v="15.0"/>
        <n v="5.0"/>
        <n v="4.0"/>
        <n v="28.0"/>
        <n v="9.0"/>
        <n v="18.0"/>
        <n v="10.0"/>
        <n v="54.0"/>
        <n v="12.0"/>
        <n v="46.0"/>
        <n v="65.0"/>
        <n v="16.0"/>
        <n v="22.0"/>
        <n v="20.0"/>
        <n v="42.0"/>
        <n v="34.0"/>
        <n v="11.0"/>
        <n v="45.0"/>
        <n v="33.0"/>
        <n v="31.0"/>
        <n v="72.0"/>
        <n v="62.0"/>
        <n v="49.0"/>
        <m/>
      </sharedItems>
    </cacheField>
    <cacheField name="&lt;span style=&quot;display:none&quot;&gt;fila-Sin distancia de 2 metros&lt;/span&gt;" numFmtId="0">
      <sharedItems containsString="0" containsBlank="1" containsNumber="1" containsInteger="1">
        <n v="17.0"/>
        <n v="15.0"/>
        <n v="13.0"/>
        <n v="12.0"/>
        <n v="10.0"/>
        <n v="22.0"/>
        <n v="8.0"/>
        <n v="14.0"/>
        <n v="27.0"/>
        <n v="41.0"/>
        <n v="0.0"/>
        <n v="3.0"/>
        <n v="7.0"/>
        <n v="11.0"/>
        <n v="9.0"/>
        <n v="1.0"/>
        <n v="21.0"/>
        <n v="20.0"/>
        <n v="67.0"/>
        <n v="23.0"/>
        <n v="34.0"/>
        <n v="5.0"/>
        <n v="16.0"/>
        <n v="58.0"/>
        <n v="19.0"/>
        <n v="50.0"/>
        <n v="6.0"/>
        <n v="25.0"/>
        <n v="39.0"/>
        <n v="40.0"/>
        <n v="38.0"/>
        <n v="37.0"/>
        <n v="4.0"/>
        <n v="26.0"/>
        <n v="2.0"/>
        <n v="24.0"/>
        <n v="80.0"/>
        <n v="54.0"/>
        <n v="29.0"/>
        <n v="18.0"/>
        <m/>
      </sharedItems>
    </cacheField>
    <cacheField name="**distanciamiento**2" numFmtId="0">
      <sharedItems containsString="0" containsBlank="1">
        <m/>
      </sharedItems>
    </cacheField>
    <cacheField name="**con distancia de 2 metros o más**2" numFmtId="0">
      <sharedItems containsString="0" containsBlank="1">
        <m/>
      </sharedItems>
    </cacheField>
    <cacheField name="**sin distancia de 2 metros**2" numFmtId="0">
      <sharedItems containsString="0" containsBlank="1">
        <m/>
      </sharedItems>
    </cacheField>
    <cacheField name="##### Personas en punto de venta informal" numFmtId="0">
      <sharedItems containsString="0" containsBlank="1">
        <m/>
      </sharedItems>
    </cacheField>
    <cacheField name="&lt;span style=&quot;display:none&quot;&gt;fila-con distancia de 2 metros o más&lt;/span&gt;2" numFmtId="0">
      <sharedItems containsString="0" containsBlank="1" containsNumber="1" containsInteger="1">
        <n v="0.0"/>
        <n v="8.0"/>
        <n v="9.0"/>
        <n v="22.0"/>
        <n v="16.0"/>
        <n v="4.0"/>
        <n v="29.0"/>
        <n v="10.0"/>
        <n v="2.0"/>
        <n v="38.0"/>
        <n v="12.0"/>
        <n v="19.0"/>
        <n v="14.0"/>
        <n v="3.0"/>
        <n v="32.0"/>
        <m/>
      </sharedItems>
    </cacheField>
    <cacheField name="&lt;span style=&quot;display:none&quot;&gt;fila-sin distancia de 2 metros&lt;/span&gt;2" numFmtId="0">
      <sharedItems containsSemiMixedTypes="0" containsString="0" containsNumber="1" containsInteger="1">
        <n v="23.0"/>
        <n v="12.0"/>
        <n v="5.0"/>
        <n v="13.0"/>
        <n v="4.0"/>
        <n v="8.0"/>
        <n v="6.0"/>
        <n v="14.0"/>
        <n v="9.0"/>
        <n v="3.0"/>
        <n v="0.0"/>
        <n v="2.0"/>
        <n v="7.0"/>
        <n v="15.0"/>
        <n v="11.0"/>
        <n v="26.0"/>
        <n v="20.0"/>
        <n v="10.0"/>
        <n v="18.0"/>
        <n v="30.0"/>
        <n v="22.0"/>
        <n v="25.0"/>
        <n v="27.0"/>
        <n v="37.0"/>
        <n v="16.0"/>
        <n v="21.0"/>
        <n v="19.0"/>
        <n v="29.0"/>
        <n v="35.0"/>
        <n v="24.0"/>
        <n v="67.0"/>
        <n v="31.0"/>
        <n v="307.0"/>
      </sharedItems>
    </cacheField>
    <cacheField name="Observaciones" numFmtId="0">
      <sharedItems containsBlank="1">
        <s v="Se observó en todas las localidades mal uso del tapa bocas por parte de los conductores de transporte público"/>
        <m/>
        <s v="Sin distancia en puntos de venta informal quince personas en cuatro grupos"/>
        <s v="En personas siete en dos grupos y en puntos de venta informal un grupo"/>
        <s v="En venta informal un grupo de tres personas"/>
        <s v="Sin distancia en personas un grupo y en ventas informales dos grupos."/>
        <s v="Sin distancia en personas tres grupos."/>
        <s v="En personas sin distancia cinco grupos y en ventas informales cuatro grupos."/>
        <s v="Sin distancia en personas 17 grupos y en ventas informales tres grupos."/>
        <s v="Sin distancia en personas seis grupos y en ventas informales dos grupos."/>
        <s v="Con lluvia se realizó dentro del centro comercial. Sin distancia en personas dos grupos."/>
        <s v="Poco flujo de personas"/>
        <s v="Sin distancia en personas cuatro grupos y en ventas informales siete grupos"/>
        <s v="Sin distancia tres grupos en personas y en ventas informales"/>
        <s v="Sin distancia en personas tres grupos y en ventas informales cinco grupos."/>
        <s v="Se presentaron lluvias ligeras. Sin distancia en personas seis grupos y en ventas informales dos grupos"/>
        <s v="Lluvias ligeras. Sin distancia dos grupos y en ventas informales dos grupos."/>
        <s v="Sin distancia en personas un grupo"/>
        <s v="Sin distancia en personas tres grupos. Lluvias ligeras"/>
        <s v="Lluvias ligeras, hay vendedores pero no compradores"/>
        <s v="Sin distancia en personas dos grupos y en ventas informales dos grupos."/>
        <s v="Sin distancia en personas tres grupos y en ventas informales tres grupos."/>
        <s v="En personas sin distancia tres grupos y en vendedores informales tres grupos"/>
        <s v="Sin distancia en personas cuatro grupos y en ventas informales un grupo"/>
        <s v="Sin distancia en personas cuatro grupos y en vendedores informales un grupo"/>
        <s v="Lloviendo y la plaza de mercado se encontraba cerrada porque la estaban desinfectando"/>
        <s v="Un grupo sin distancia para personas y ventas informales. El centro comercial casi vacio"/>
        <s v="Sin distancia en personas nueve grupos y en ventas informales dos grupos"/>
        <s v="Sin distancia dos grupos y en ventas informales un grupo"/>
        <s v="Sin distancia en personas siete grupos y en ventas informales un grupo"/>
        <s v="Sin distancia en personas cuatro personas y en ventas informales un grupo"/>
        <s v="Sin distancia en personas cuatro grupos y en ventas ambulantes dos grupos"/>
        <s v="Sin distancia dos grupos en personas y en ventas ambulantes"/>
        <s v="Sin distancia en personas tres grupos y en ventas ambulantes dos grupos"/>
        <s v="Sin distancia en personas cuatro grupos y en ventas ambulantes tres grupos"/>
        <s v="Sin distancia en ventas ambulantes un grupo"/>
        <s v="Sin distancia en personas tres grupos y en ventas ambulantes cuatro grupos"/>
        <s v="Sin distancia en personas dos grupos. No había ventas ambulantes en el entorno de la Plaza de mercado"/>
        <s v="Sin distancia en personas cuatro grupos y en ventas ambulantes cinco grupos"/>
        <s v="Sin distancia en personas seis grupos y en ventas ambulantes cuatro grupos"/>
        <s v="Sin distancia en personas y en ventas ambulantes de a tres grupos cada uno"/>
        <s v="Sin distancia en personas ocho grupos y en ventas ambulantes cuatro grupos"/>
        <s v="En ventas informales no hubo personas con distancia"/>
        <s v="En ventas ambulantes no hubo personas con distancia"/>
        <s v="Las aglomeraciones en ventas ambulantes fueron siete grupos más que todo personal de Transmilenio"/>
        <s v="La plaza de mercado se encontraba cerrada por aseo, mantenimiento y fumigación"/>
        <s v="Personas con distancia en ventas ambulantes no se presentaron"/>
        <s v="En ventas ambulantes no se encontró personas con distancia"/>
        <s v="No hay personas con distancia en ventas ambulantes"/>
        <s v="En ventas ambulantes no hay personas sin distancia"/>
        <s v="Personas con distancia en ventas ambulantes ninguna"/>
        <s v="Con distancia en ventas ambulantes no hubo personas"/>
        <s v="En distancia de dos metros sin personas en ventas ambulantes"/>
        <s v="Para destacar, es la segunda oportunidad que no se encuentran vendedores informales alrededor de la plaza"/>
        <s v="En las cuatro localidades visitadas el día de hoy se observa tapa bocas mal puesto en los conductores del transporte urbano."/>
        <s v="Se observa a los conductores del transporte público con el tapabocas mal puesto"/>
        <s v="Llovizna en la recolección de la información."/>
        <s v="Se observa a los conductores del transporte público con el tapa bocas mal puesto"/>
        <s v="Se observa a los conductores del transporte público con el tapa bocas mal puesto."/>
        <s v="Ninguna"/>
        <s v="Se observa disminución de las ventas ambulantes con respecto a otros conteos"/>
      </sharedItems>
    </cacheField>
    <cacheField name="Nombre del recolector de la infrmación" numFmtId="0">
      <sharedItems containsString="0" containsBlank="1">
        <m/>
      </sharedItems>
    </cacheField>
    <cacheField name="Describa el lugar de recolección" numFmtId="0">
      <sharedItems containsString="0" containsBlank="1">
        <m/>
      </sharedItems>
    </cacheField>
    <cacheField name="**Uso de Tapabocas**" numFmtId="0">
      <sharedItems containsString="0" containsBlank="1">
        <m/>
      </sharedItems>
    </cacheField>
    <cacheField name="**bien puesto**3" numFmtId="0">
      <sharedItems containsString="0" containsBlank="1">
        <m/>
      </sharedItems>
    </cacheField>
    <cacheField name="**mal puesto**3" numFmtId="0">
      <sharedItems containsString="0" containsBlank="1">
        <m/>
      </sharedItems>
    </cacheField>
    <cacheField name="**sin tapabocas**3" numFmtId="0">
      <sharedItems containsString="0" containsBlank="1">
        <m/>
      </sharedItems>
    </cacheField>
    <cacheField name="##### personas2" numFmtId="0">
      <sharedItems containsString="0" containsBlank="1">
        <m/>
      </sharedItems>
    </cacheField>
    <cacheField name="&lt;span style=&quot;display:none&quot;&gt;fila-bien puesto&lt;/span&gt;3" numFmtId="0">
      <sharedItems containsString="0" containsBlank="1">
        <m/>
      </sharedItems>
    </cacheField>
    <cacheField name="&lt;span style=&quot;display:none&quot;&gt;fila-mal puesto&lt;/span&gt;3" numFmtId="0">
      <sharedItems containsString="0" containsBlank="1">
        <m/>
      </sharedItems>
    </cacheField>
    <cacheField name="&lt;span style=&quot;display:none&quot;&gt;fila-sin tapabocas&lt;/span&gt;3" numFmtId="0">
      <sharedItems containsString="0" containsBlank="1">
        <m/>
      </sharedItems>
    </cacheField>
    <cacheField name="**Vendedores informales**" numFmtId="0">
      <sharedItems containsString="0" containsBlank="1">
        <m/>
      </sharedItems>
    </cacheField>
    <cacheField name="**bien puesto**4" numFmtId="0">
      <sharedItems containsString="0" containsBlank="1">
        <m/>
      </sharedItems>
    </cacheField>
    <cacheField name="**mal puesto**4" numFmtId="0">
      <sharedItems containsString="0" containsBlank="1">
        <m/>
      </sharedItems>
    </cacheField>
    <cacheField name="**sin tapabocas**4" numFmtId="0">
      <sharedItems containsString="0" containsBlank="1">
        <m/>
      </sharedItems>
    </cacheField>
    <cacheField name="##### Fila" numFmtId="0">
      <sharedItems containsString="0" containsBlank="1">
        <m/>
      </sharedItems>
    </cacheField>
    <cacheField name="&lt;span style=&quot;display:none&quot;&gt;fila-bien puesto&lt;/span&gt;4" numFmtId="0">
      <sharedItems containsString="0" containsBlank="1">
        <m/>
      </sharedItems>
    </cacheField>
    <cacheField name="&lt;span style=&quot;display:none&quot;&gt;fila-mal puesto&lt;/span&gt;4" numFmtId="0">
      <sharedItems containsString="0" containsBlank="1">
        <m/>
      </sharedItems>
    </cacheField>
    <cacheField name="&lt;span style=&quot;display:none&quot;&gt;fila-sin tapabocas&lt;/span&gt;4" numFmtId="0">
      <sharedItems containsString="0" containsBlank="1">
        <m/>
      </sharedItems>
    </cacheField>
    <cacheField name="_id" numFmtId="0">
      <sharedItems containsString="0" containsBlank="1" containsNumber="1" containsInteger="1">
        <n v="9.0688578E7"/>
        <n v="9.2519692E7"/>
        <n v="9.154051E7"/>
        <n v="9.1541028E7"/>
        <n v="9.1540832E7"/>
        <n v="9.1540759E7"/>
        <n v="9.1540682E7"/>
        <n v="9.1540606E7"/>
        <n v="9.1540238E7"/>
        <n v="9.1540112E7"/>
        <n v="9.1539941E7"/>
        <n v="9.1539838E7"/>
        <n v="9.1539704E7"/>
        <n v="8.6395033E7"/>
        <n v="8.6395437E7"/>
        <n v="8.6395756E7"/>
        <n v="8.6396777E7"/>
        <n v="8.6397154E7"/>
        <n v="8.6397446E7"/>
        <n v="8.6397953E7"/>
        <n v="8.6398523E7"/>
        <n v="8.6398772E7"/>
        <n v="8.6544481E7"/>
        <n v="8.6544979E7"/>
        <n v="8.6545211E7"/>
        <n v="8.6545414E7"/>
        <n v="8.6545809E7"/>
        <n v="8.6546097E7"/>
        <n v="8.6546458E7"/>
        <n v="8.6546637E7"/>
        <n v="8.6819731E7"/>
        <n v="8.6817242E7"/>
        <n v="8.681757E7"/>
        <n v="8.6817854E7"/>
        <n v="8.6818126E7"/>
        <n v="8.681835E7"/>
        <n v="8.6818727E7"/>
        <n v="8.681897E7"/>
        <n v="8.6819154E7"/>
        <n v="8.6819462E7"/>
        <n v="8.771383E7"/>
        <n v="8.7713831E7"/>
        <n v="8.759952E7"/>
        <n v="8.7599761E7"/>
        <n v="8.7606684E7"/>
        <n v="8.7713825E7"/>
        <n v="8.7713827E7"/>
        <n v="8.7713829E7"/>
        <n v="8.7713832E7"/>
        <n v="8.7713834E7"/>
        <n v="8.7713835E7"/>
        <n v="8.7713836E7"/>
        <n v="8.7714992E7"/>
        <n v="8.7715218E7"/>
        <n v="8.77156E7"/>
        <n v="8.7715868E7"/>
        <n v="8.7716289E7"/>
        <n v="8.7716836E7"/>
        <n v="8.7717106E7"/>
        <n v="8.7717344E7"/>
        <n v="8.7717718E7"/>
        <n v="8.771798E7"/>
        <n v="8.7718324E7"/>
        <n v="8.77188E7"/>
        <n v="9.1538585E7"/>
        <n v="8.8257444E7"/>
        <n v="8.8257745E7"/>
        <n v="8.825812E7"/>
        <n v="8.8258519E7"/>
        <n v="8.8258945E7"/>
        <n v="8.8259432E7"/>
        <n v="8.8260041E7"/>
        <n v="8.8260381E7"/>
        <n v="8.8260647E7"/>
        <n v="8.8261179E7"/>
        <n v="8.8261778E7"/>
        <n v="8.8262141E7"/>
        <n v="8.8396476E7"/>
        <n v="8.8396689E7"/>
        <n v="8.8396875E7"/>
        <n v="8.8397131E7"/>
        <n v="8.8397301E7"/>
        <n v="8.839745E7"/>
        <n v="8.8397671E7"/>
        <n v="8.8398119E7"/>
        <n v="8.8398376E7"/>
        <n v="8.8398604E7"/>
        <n v="8.8398824E7"/>
        <n v="8.8399286E7"/>
        <n v="8.8864452E7"/>
        <n v="8.8864833E7"/>
        <n v="8.8865051E7"/>
        <n v="8.8866314E7"/>
        <n v="8.8866587E7"/>
        <n v="8.8963719E7"/>
        <n v="9.0685667E7"/>
        <n v="9.068596E7"/>
        <n v="9.0686129E7"/>
        <n v="9.0686362E7"/>
        <n v="9.0686533E7"/>
        <n v="9.0686689E7"/>
        <n v="9.0687122E7"/>
        <n v="9.0687405E7"/>
        <n v="9.0687827E7"/>
        <n v="9.0687958E7"/>
        <n v="9.0688099E7"/>
        <n v="9.0822955E7"/>
        <n v="9.0823682E7"/>
        <n v="9.0824127E7"/>
        <n v="9.0824756E7"/>
        <n v="9.0825168E7"/>
        <n v="9.0830016E7"/>
        <n v="9.1538724E7"/>
        <n v="9.1537025E7"/>
        <n v="9.1537075E7"/>
        <n v="9.1537199E7"/>
        <n v="9.1537401E7"/>
        <n v="9.1537497E7"/>
        <n v="9.1537759E7"/>
        <n v="9.1537933E7"/>
        <n v="9.1538196E7"/>
        <n v="9.1538347E7"/>
        <n v="9.1538513E7"/>
        <n v="9.1539465E7"/>
        <n v="9.276591E7"/>
        <n v="9.2519972E7"/>
        <n v="9.2520241E7"/>
        <n v="9.2520774E7"/>
        <n v="9.2520939E7"/>
        <n v="9.2521186E7"/>
        <n v="9.2521636E7"/>
        <n v="9.2522594E7"/>
        <n v="9.25226E7"/>
        <n v="9.2523228E7"/>
        <n v="9.2523757E7"/>
        <n v="9.252396E7"/>
        <n v="9.2766041E7"/>
        <n v="9.2766393E7"/>
        <n v="9.27666E7"/>
        <n v="9.2766766E7"/>
        <n v="9.2767033E7"/>
        <n v="9.2767362E7"/>
        <n v="9.2767626E7"/>
        <n v="9.2767862E7"/>
        <n v="9.3047501E7"/>
        <n v="9.3046261E7"/>
        <n v="9.304641E7"/>
        <n v="9.3046566E7"/>
        <n v="9.3046932E7"/>
        <n v="9.3047903E7"/>
        <n v="9.3048069E7"/>
        <n v="9.3048322E7"/>
        <n v="9.3048746E7"/>
        <n v="9.4847009E7"/>
        <n v="9.4547521E7"/>
        <n v="9.4548009E7"/>
        <n v="9.4548897E7"/>
        <n v="9.4549729E7"/>
        <n v="9.4550333E7"/>
        <n v="9.4551735E7"/>
        <n v="9.4552673E7"/>
        <n v="9.4553248E7"/>
        <n v="9.4553614E7"/>
        <n v="9.4554005E7"/>
        <n v="9.4554232E7"/>
        <n v="9.4554488E7"/>
        <n v="9.4846768E7"/>
        <n v="9.4846007E7"/>
        <n v="9.4846193E7"/>
        <n v="9.4846483E7"/>
        <n v="9.4847098E7"/>
        <n v="9.4847346E7"/>
        <n v="9.4847542E7"/>
        <n v="9.4847992E7"/>
        <m/>
      </sharedItems>
    </cacheField>
    <cacheField name="_uuid" numFmtId="0">
      <sharedItems containsBlank="1">
        <s v="0d643423-7e7a-4d2e-abf8-1817730925fd"/>
        <s v="ce36827b-b92a-4564-adf9-161f92eaa730"/>
        <s v="a3bcce88-6c6d-475f-8d32-40820818399b"/>
        <s v="1b40f75a-9230-4467-b5af-1d7234cb49be"/>
        <s v="3000f1b7-39e4-430d-97b0-5a6c0e06cdb0"/>
        <s v="63eb4532-b5fd-4dc5-9228-f7b88d11f343"/>
        <s v="f696ba6c-2cfa-4080-8691-d7a6b3730690"/>
        <s v="0c3b3763-1f8b-4dcc-9ba8-c621dadca345"/>
        <s v="a64026f4-ca8f-49cd-8766-925ec4545a5e"/>
        <s v="2ce6e09c-5526-40a9-9d62-20dba9188d70"/>
        <s v="29f35c36-e402-476b-9425-fc0d5aa712e0"/>
        <s v="70dbb56c-e4de-46d2-b00b-f85875a1f1a4"/>
        <s v="c787a486-fc57-46da-ad7b-2114fe0e4629"/>
        <s v="b203b052-a7a0-47a3-bf44-166e9ef5cd61"/>
        <s v="52fcb257-6533-42aa-a7ca-fb654aaff0a7"/>
        <s v="7a663f34-fc58-4d7e-8a87-6cd421f7202d"/>
        <s v="1a2e71b8-359d-4fda-8296-18c1d1e85d20"/>
        <s v="1d23b37f-2bcd-40b4-aa9b-2a2f06b157db"/>
        <s v="03b419d7-e7a8-4de7-8249-e5bcbd7f0fd0"/>
        <s v="b2792844-59c5-460d-bfec-863385913700"/>
        <s v="29ba766f-0bf0-4fdf-88a0-53ef89d96cd3"/>
        <s v="dc3cb3f7-dbcd-449e-b29b-e57da7873429"/>
        <s v="d1e8008e-00f1-4592-9a37-0508470f6e7d"/>
        <s v="eaf95ff2-6a4a-415a-933d-258744bf3d1b"/>
        <s v="bd3b9397-5597-4c73-a2d2-402d78cd85db"/>
        <s v="da84a178-ad36-430c-893d-47e7b8aafc49"/>
        <s v="417d0a3e-663a-4f64-807e-84d7e679c5da"/>
        <s v="9b07d6b0-c46f-4b08-8dff-0073f6f523c4"/>
        <s v="7aeaa54b-a8db-4b18-95d7-591757cc5b30"/>
        <s v="22152727-2e0d-4b25-88ad-f15e03a45ade"/>
        <s v="ca15425a-62e4-4ba5-9808-87c5455b5387"/>
        <s v="c409f476-91a6-43ff-9a51-d4f5d979bcf6"/>
        <s v="827e7479-f36e-445f-90ea-e0ebffe6945c"/>
        <s v="edbe3f91-9ae6-4e89-ae7d-2d06ac55d5ff"/>
        <s v="ebae2888-65a9-4d46-aa6c-7c4ba9bafeb8"/>
        <s v="e73bce83-51db-4257-ba87-54fa52fe9305"/>
        <s v="c58b5928-2bea-484c-840c-8a0f194873f5"/>
        <s v="8bb2b10f-a94a-469f-a248-deda298c443b"/>
        <s v="dc78f564-c8d7-4119-8431-175de4587868"/>
        <s v="de226530-b8ed-4ba8-b96e-4e30e13097cf"/>
        <s v="4e783f20-12af-4038-8b68-4e35f14a44e5"/>
        <s v="72484f20-3c45-4fa0-a0da-0a4add6f500e"/>
        <s v="c5b7c5f5-ffa0-4be8-8e55-22de4e4b42d4"/>
        <s v="1bb675fd-4a3c-4c09-8cde-aedcffd866dc"/>
        <s v="a559412b-e5e0-4505-a4f0-c12b2a86d8d0"/>
        <s v="85b30a10-d35d-4a43-9169-f85578a96a1d"/>
        <s v="00543b23-b80f-41f9-b699-f26b550300ab"/>
        <s v="b41ee41f-faff-453e-a4b7-5d7e1abca661"/>
        <s v="f38a974d-236c-4cf2-891e-b4663a79696b"/>
        <s v="75ba3515-2eae-472b-b391-367c69dc4e37"/>
        <s v="f4c41061-06f9-4874-a817-f452f81018ba"/>
        <s v="091ed308-afe9-4254-a82f-4abcd0deb805"/>
        <s v="bf94cbe0-61f8-4a1b-9ce5-d18e0e1e75f8"/>
        <s v="f304e5cf-2db5-4fce-b4e4-2445a286ccfe"/>
        <s v="fb010460-0fa1-4326-a715-908fa53cf430"/>
        <s v="2d57f365-0f32-43d1-8009-e8477e870875"/>
        <s v="8a86c5a8-fa3f-40c4-b1d9-bbcecd27e32f"/>
        <s v="944b2815-c6a9-4b52-8c2b-38d06f1de2ff"/>
        <s v="a1daf6f3-719d-4180-bdcf-06157be28001"/>
        <s v="d122cf86-3ed2-4c3e-8e0b-ac9186723339"/>
        <s v="abd1f951-d25a-4b2d-b583-3b2583dc525d"/>
        <s v="bf7ca279-d5be-417e-bf0d-fb189e13aa03"/>
        <s v="a6fb5c3d-dee6-4af4-9bcf-5cdec34fd3b8"/>
        <s v="c324c8d6-56ee-44e0-81dc-2e850fbf3e4e"/>
        <s v="e72836b0-01d5-4823-84b1-bf197a869e21"/>
        <s v="2f3ec9bd-0658-4f65-b2f3-ff0019d24d82"/>
        <s v="ca5e92f9-d2a8-4ab4-9879-3887f3017aea"/>
        <s v="07118f17-779e-484e-b858-9f1214be9314"/>
        <s v="a5c63253-946e-49e5-83fc-ef2fc069d02e"/>
        <s v="eef49b3f-84bd-49e2-a39b-1cbb630d70bd"/>
        <s v="89741a4b-6803-4797-87a0-75b4a724298d"/>
        <s v="0b1cecfb-8436-4b6d-b72f-d25a4fe0d1ec"/>
        <s v="0127def3-0f0d-4158-a8bd-603285fd81ac"/>
        <s v="99eb1b1b-a1dc-482f-9f49-636e417a4792"/>
        <s v="b86e6773-fd08-40f5-a566-af3d2976c4d7"/>
        <s v="54809b96-5d5d-4bb5-ac06-3c9917a3d1d4"/>
        <s v="2cc0defe-9d50-4330-8fff-56ebd04fe074"/>
        <s v="127c2bc5-6f7d-4ae7-9306-f9a336413dbf"/>
        <s v="15cad10d-fe29-4b4c-977e-c67dbbead57c"/>
        <s v="450ffe7c-2bc5-45ff-ac1c-f37911f6f362"/>
        <s v="181d174e-7623-4d85-beb3-8db1ad7a7933"/>
        <s v="94ddee76-23db-45ca-a9dd-0ee2f5234bf1"/>
        <s v="c4875aff-1ca9-47ab-a390-9e7aebe3033c"/>
        <s v="fa09f8e3-58d1-4903-8416-3a6f95a4caac"/>
        <s v="984f7f96-264c-4196-a8ec-dcf387a432a9"/>
        <s v="20685f9d-debf-4011-b85b-f615501c2b9d"/>
        <s v="7000c76f-2c15-4f80-93ca-266dde07471b"/>
        <s v="54e7b07e-4b8c-4172-a2b6-dfea2b030dd7"/>
        <s v="6dc1fce1-8f9b-4b6e-b0a2-3671a4879734"/>
        <s v="ad353875-d9b4-4731-ac0e-28733c8f746d"/>
        <s v="823d6d59-2da6-4329-bdaf-bd0af47df856"/>
        <s v="4e391bc0-6ee0-42fa-9f8c-564f1cd12dc9"/>
        <s v="28815608-8ff3-445e-9ca5-e623f013c094"/>
        <s v="2187c42f-2473-4e9d-8f7a-95c6f15abec1"/>
        <s v="6041a236-452e-4f0f-9fe8-165c2d388674"/>
        <s v="03caab97-27ae-4634-aae4-4501d339a190"/>
        <s v="1d21925c-2c79-452e-a30e-be754789460a"/>
        <s v="8bda032c-0a5d-45f0-a510-80065dd75b6c"/>
        <s v="bdc7d59e-aa9c-4bdf-8151-42299670dab3"/>
        <s v="97fe02db-f748-4ec3-8b3c-d61c4bf2021a"/>
        <s v="51ffcfc3-8810-4c48-8b5c-d8af1decd3d9"/>
        <s v="ff85026b-5eea-4560-9518-539bee3aaa7a"/>
        <s v="c584f81b-0765-48cf-bdcd-23f421ed2708"/>
        <s v="5621b785-5ea6-4c4d-a98b-08bcd315401d"/>
        <s v="032bd45a-7e6e-495b-a56b-06bafc658e23"/>
        <s v="54a7b65d-e87c-4624-8c44-70dfdcf3ab6b"/>
        <s v="66706f6b-fe8b-455d-b20e-937c48491e85"/>
        <s v="7e9b5714-8755-40a1-8daa-ee3ff4f654f6"/>
        <s v="e0608263-a7fe-489f-9119-e48a52fa3ec7"/>
        <s v="3004dd69-4281-46f9-a9b1-db6266cf3297"/>
        <s v="b49c58ed-e461-4000-8fba-a851ff1af99a"/>
        <s v="ac8e815f-4bb6-442c-93dd-906154e46d65"/>
        <s v="b2c11e06-bcdf-4f3b-ad1d-c8d6e0a5a3d8"/>
        <s v="70cc186f-3690-4f28-b2be-5c2081587de7"/>
        <s v="c91eef7d-1f2d-40c5-b3fb-8710df9e86e2"/>
        <s v="13857c1f-bb48-4325-b687-03587a1b4dc0"/>
        <s v="82ba95a4-dd84-47fe-a913-921b615948c4"/>
        <s v="13974d63-deed-4ae9-8151-1b2f6ba195d6"/>
        <s v="f0493574-22af-472e-adb7-47d823cae0ca"/>
        <s v="51fcb41e-6ec0-4342-8ace-b017f332ddf6"/>
        <s v="34944a15-ee71-4c2d-97b2-70feed886bc0"/>
        <s v="89f1a88c-dfdc-45d1-9342-36a0f450f390"/>
        <s v="585264a9-6968-4449-be38-220793bbb9ae"/>
        <s v="da668eea-4dbc-4d4b-ab59-a3767f1a93de"/>
        <s v="6fbdd8c2-b0bb-45a0-b7c9-13d0bbb7d1d9"/>
        <s v="14351778-9b62-4e84-8ccb-764c5790a468"/>
        <s v="bc7af53c-e85e-4f4c-91f8-164fa355c827"/>
        <s v="dce2a112-0a62-496c-97bc-f050fc63d3fa"/>
        <s v="0b306bb6-1df8-491d-b9ce-1395bdd9cfee"/>
        <s v="7a7ed367-5b1a-4049-b7a1-20d2aef5d868"/>
        <s v="0384c4f4-c505-49ac-96a2-0742d4169d2d"/>
        <s v="4d42907f-ad61-4f70-8470-a9952823af42"/>
        <s v="3bd65328-b413-493d-ae53-9d28fcf8938a"/>
        <s v="6d79f772-769e-473f-a909-ad27fe19abe0"/>
        <s v="e6e8b358-8989-474f-bd96-ae440b16fe4e"/>
        <s v="11050b9b-5450-4147-a789-746150dd5bcd"/>
        <s v="daeb810f-0877-4bd6-9698-3a854ba19407"/>
        <s v="aafbc63f-c3de-43e9-9644-c54952136dac"/>
        <s v="d31a63c6-1452-4113-88c1-3e0902e39882"/>
        <s v="eb5802e6-bf91-443e-8f5b-316958a6e31d"/>
        <s v="31fb9abc-8a83-4311-af11-6950e5fb2207"/>
        <s v="6ab3cdfa-5803-4833-8939-4bd5527a2f2e"/>
        <s v="00432ec4-d26a-4706-bbef-2ddbe659161a"/>
        <s v="1bcdd23b-29c8-4d69-ba96-c5a6bf96cab4"/>
        <s v="4c2f58fb-0aaf-4e02-a277-dd6a83e6e5cf"/>
        <s v="fb693857-3ed8-454e-b40f-3bc300cab79e"/>
        <s v="fbc030c1-dd37-41ba-a34e-a9851722258e"/>
        <s v="f262d73e-317b-4f58-91a7-4b11ef6bac80"/>
        <s v="bf324200-09d1-4a53-88db-1321e30e609a"/>
        <s v="909489c8-d13e-466d-ba76-b45c698dc169"/>
        <s v="a88e4f5f-2193-42d9-b73f-cb22e1f17f3d"/>
        <s v="9e05d425-4071-4805-9925-a0ce78987593"/>
        <s v="668293a3-b64f-4720-933f-33374efcfadf"/>
        <s v="946083a0-1008-4364-a20b-f52468a13f95"/>
        <s v="c3f20e90-f595-498f-9a3f-16b7b569a73b"/>
        <s v="52a8a66f-c9e4-48de-96d8-b0691d9d1855"/>
        <s v="e049d714-7b19-4823-b15c-d8d1c3ad53e7"/>
        <s v="62e5705f-d9ba-4c95-86bc-26171dbd292a"/>
        <s v="13fb6d8c-3a1e-4dbb-b479-db0ab5df112b"/>
        <s v="97c82603-2ac9-4488-9a6f-6521c1a131af"/>
        <s v="ad540e0f-1158-4775-8c26-44e4807fd389"/>
        <s v="14cb88f1-07b6-42c8-b263-96fc8e40e784"/>
        <s v="113ff730-be24-49d6-8c91-0ea27cd4d98f"/>
        <s v="c05da1ca-fbdb-4044-8469-5f6619503f75"/>
        <s v="61e8aa67-f1be-4cd3-aae8-3f9ddcede40d"/>
        <s v="9a8774dd-2484-4713-8d50-f6ea3dd7772e"/>
        <s v="3a7fe728-18f2-4101-8b1c-fa9fe703c125"/>
        <s v="a13233ff-f8f3-4277-98db-31db55e6529b"/>
        <s v="2669d7ca-4daf-4b5f-b89b-7739eda83196"/>
        <s v="1aa07cce-4ee8-409b-bd5e-5afdfb3a2084"/>
        <s v="86e7034c-75fc-43aa-ad1b-5a80d2ce977b"/>
        <s v="9162f09d-984c-40e7-be11-46a681f6c816"/>
        <s v="b41d0354-7f7d-4892-8872-adc01492201a"/>
        <m/>
      </sharedItems>
    </cacheField>
    <cacheField name="_submission_time" numFmtId="0">
      <sharedItems containsBlank="1">
        <s v="2021-03-30T21:34:01"/>
        <s v="2021-04-16T14:26:19"/>
        <s v="2021-04-07T22:17:35"/>
        <s v="2021-04-07T22:29:05"/>
        <s v="2021-04-07T22:26:28"/>
        <s v="2021-04-07T22:24:13"/>
        <s v="2021-04-07T22:22:15"/>
        <s v="2021-04-07T22:20:03"/>
        <s v="2021-04-07T22:14:09"/>
        <s v="2021-04-07T22:11:42"/>
        <s v="2021-04-07T22:08:57"/>
        <s v="2021-04-07T22:06:27"/>
        <s v="2021-04-07T22:04:17"/>
        <s v="2021-02-22T19:42:54"/>
        <s v="2021-02-22T19:46:09"/>
        <s v="2021-02-22T19:48:56"/>
        <s v="2021-02-22T19:56:58"/>
        <s v="2021-02-22T19:59:10"/>
        <s v="2021-02-22T20:01:15"/>
        <s v="2021-02-22T20:06:02"/>
        <s v="2021-02-22T20:09:46"/>
        <s v="2021-02-22T20:11:54"/>
        <s v="2021-02-23T20:42:25"/>
        <s v="2021-02-23T20:46:19"/>
        <s v="2021-02-23T20:49:13"/>
        <s v="2021-02-23T20:52:30"/>
        <s v="2021-02-23T20:55:40"/>
        <s v="2021-02-23T20:58:53"/>
        <s v="2021-02-23T21:03:36"/>
        <s v="2021-02-23T21:05:58"/>
        <s v="2021-02-25T21:42:30"/>
        <s v="2021-02-25T21:09:35"/>
        <s v="2021-02-25T21:13:54"/>
        <s v="2021-02-25T21:17:20"/>
        <s v="2021-02-25T21:20:53"/>
        <s v="2021-02-25T21:24:56"/>
        <s v="2021-02-25T21:29:27"/>
        <s v="2021-02-25T21:33:04"/>
        <s v="2021-02-25T21:35:59"/>
        <s v="2021-02-25T21:39:17"/>
        <s v="2021-03-05T21:11:09"/>
        <s v="2021-03-05T21:11:10"/>
        <s v="2021-03-04T21:14:27"/>
        <s v="2021-03-04T21:17:25"/>
        <s v="2021-03-04T22:52:00"/>
        <s v="2021-03-05T21:11:08"/>
        <s v="2021-03-05T21:11:11"/>
        <s v="2021-03-05T21:24:33"/>
        <s v="2021-03-05T21:27:53"/>
        <s v="2021-03-05T21:31:40"/>
        <s v="2021-03-05T21:34:32"/>
        <s v="2021-03-05T21:40:54"/>
        <s v="2021-03-05T21:46:34"/>
        <s v="2021-03-05T21:50:58"/>
        <s v="2021-03-05T21:54:28"/>
        <s v="2021-03-05T21:58:28"/>
        <s v="2021-03-05T22:01:54"/>
        <s v="2021-03-05T22:05:34"/>
        <s v="2021-03-05T22:08:47"/>
        <s v="2021-04-07T21:47:51"/>
        <s v="2021-03-10T20:27:48"/>
        <s v="2021-03-10T20:31:53"/>
        <s v="2021-03-10T20:36:05"/>
        <s v="2021-03-10T20:41:41"/>
        <s v="2021-03-10T20:46:34"/>
        <s v="2021-03-10T20:51:31"/>
        <s v="2021-03-10T20:55:15"/>
        <s v="2021-03-10T20:58:29"/>
        <s v="2021-03-10T21:02:00"/>
        <s v="2021-03-10T21:06:25"/>
        <s v="2021-03-10T21:11:17"/>
        <s v="2021-03-10T21:15:46"/>
        <s v="2021-03-11T19:58:06"/>
        <s v="2021-03-11T20:00:50"/>
        <s v="2021-03-11T20:03:22"/>
        <s v="2021-03-11T20:05:56"/>
        <s v="2021-03-11T20:08:00"/>
        <s v="2021-03-11T20:09:57"/>
        <s v="2021-03-11T20:13:29"/>
        <s v="2021-03-11T20:18:08"/>
        <s v="2021-03-11T20:20:47"/>
        <s v="2021-03-11T20:24:57"/>
        <s v="2021-03-11T20:27:34"/>
        <s v="2021-03-11T20:31:38"/>
        <s v="2021-03-15T18:59:50"/>
        <s v="2021-03-15T19:04:13"/>
        <s v="2021-03-15T19:07:29"/>
        <s v="2021-03-15T19:18:03"/>
        <s v="2021-03-15T19:21:24"/>
        <s v="2021-03-16T14:31:17"/>
        <s v="2021-03-30T20:59:08"/>
        <s v="2021-03-30T21:02:24"/>
        <s v="2021-03-30T21:04:49"/>
        <s v="2021-03-30T21:07:45"/>
        <s v="2021-03-30T21:10:03"/>
        <s v="2021-03-30T21:11:34"/>
        <s v="2021-03-30T21:16:57"/>
        <s v="2021-03-30T21:19:29"/>
        <s v="2021-03-30T21:22:02"/>
        <s v="2021-03-30T21:24:34"/>
        <s v="2021-03-30T21:26:58"/>
        <s v="2021-03-31T19:06:48"/>
        <s v="2021-03-31T19:13:02"/>
        <s v="2021-03-31T19:14:50"/>
        <s v="2021-03-31T19:19:28"/>
        <s v="2021-03-31T19:21:48"/>
        <s v="2021-03-31T20:13:09"/>
        <s v="2021-04-07T21:49:56"/>
        <s v="2021-04-07T21:20:57"/>
        <s v="2021-04-07T21:22:51"/>
        <s v="2021-04-07T21:24:59"/>
        <s v="2021-04-07T21:27:23"/>
        <s v="2021-04-07T21:29:10"/>
        <s v="2021-04-07T21:31:05"/>
        <s v="2021-04-07T21:34:05"/>
        <s v="2021-04-07T21:40:24"/>
        <s v="2021-04-07T21:42:44"/>
        <s v="2021-04-07T21:45:37"/>
        <s v="2021-04-07T22:01:44"/>
        <s v="2021-04-19T12:01:08"/>
        <s v="2021-04-16T14:28:56"/>
        <s v="2021-04-16T14:30:44"/>
        <s v="2021-04-16T14:35:58"/>
        <s v="2021-04-16T14:38:38"/>
        <s v="2021-04-16T14:41:44"/>
        <s v="2021-04-16T14:46:26"/>
        <s v="2021-04-16T14:53:38"/>
        <s v="2021-04-16T14:53:39"/>
        <s v="2021-04-16T14:57:38"/>
        <s v="2021-04-16T15:02:58"/>
        <s v="2021-04-16T15:05:04"/>
        <s v="2021-04-19T12:02:58"/>
        <s v="2021-04-19T12:05:41"/>
        <s v="2021-04-19T12:07:48"/>
        <s v="2021-04-19T12:09:33"/>
        <s v="2021-04-19T12:11:56"/>
        <s v="2021-04-19T12:14:31"/>
        <s v="2021-04-19T12:17:27"/>
        <s v="2021-04-19T12:19:10"/>
        <s v="2021-04-21T19:24:16"/>
        <s v="2021-04-21T19:10:37"/>
        <s v="2021-04-21T19:12:48"/>
        <s v="2021-04-21T19:15:21"/>
        <s v="2021-04-21T19:18:49"/>
        <s v="2021-04-21T19:28:28"/>
        <s v="2021-04-21T19:30:39"/>
        <s v="2021-04-21T19:32:50"/>
        <s v="2021-04-21T19:38:10"/>
        <s v="2021-05-07T21:03:14"/>
        <s v="2021-05-05T13:23:41"/>
        <s v="2021-05-05T13:25:54"/>
        <s v="2021-05-05T13:29:02"/>
        <s v="2021-05-05T13:32:22"/>
        <s v="2021-05-05T13:34:20"/>
        <s v="2021-05-05T13:39:16"/>
        <s v="2021-05-05T13:42:26"/>
        <s v="2021-05-05T13:46:03"/>
        <s v="2021-05-05T13:49:26"/>
        <s v="2021-05-05T13:51:38"/>
        <s v="2021-05-05T13:53:28"/>
        <s v="2021-05-05T13:55:12"/>
        <s v="2021-05-07T21:00:15"/>
        <s v="2021-05-07T20:53:54"/>
        <s v="2021-05-07T20:55:44"/>
        <s v="2021-05-07T20:57:45"/>
        <s v="2021-05-07T21:05:12"/>
        <s v="2021-05-07T21:07:34"/>
        <s v="2021-05-07T21:09:59"/>
        <s v="2021-05-07T21:13:34"/>
        <m/>
      </sharedItems>
    </cacheField>
    <cacheField name="_validation_status" numFmtId="0">
      <sharedItems containsString="0" containsBlank="1">
        <m/>
      </sharedItems>
    </cacheField>
    <cacheField name="_notes" numFmtId="0">
      <sharedItems containsBlank="1">
        <s v="[]"/>
        <m/>
      </sharedItems>
    </cacheField>
    <cacheField name="_status" numFmtId="0">
      <sharedItems containsBlank="1">
        <s v="submitted_via_web"/>
        <m/>
      </sharedItems>
    </cacheField>
    <cacheField name="_submitted_by" numFmtId="0">
      <sharedItems containsString="0" containsBlank="1">
        <m/>
      </sharedItems>
    </cacheField>
    <cacheField name="_tags" numFmtId="0">
      <sharedItems containsString="0" containsBlank="1">
        <m/>
      </sharedItems>
    </cacheField>
    <cacheField name="_index" numFmtId="0">
      <sharedItems containsString="0" containsBlank="1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  <n v="134.0"/>
        <n v="135.0"/>
        <n v="136.0"/>
        <n v="137.0"/>
        <n v="138.0"/>
        <n v="139.0"/>
        <n v="140.0"/>
        <n v="141.0"/>
        <n v="142.0"/>
        <n v="143.0"/>
        <n v="144.0"/>
        <n v="147.0"/>
        <n v="148.0"/>
        <n v="149.0"/>
        <n v="150.0"/>
        <n v="151.0"/>
        <n v="152.0"/>
        <n v="153.0"/>
        <n v="154.0"/>
        <n v="155.0"/>
        <n v="156.0"/>
        <n v="157.0"/>
        <n v="158.0"/>
        <n v="159.0"/>
        <n v="160.0"/>
        <n v="161.0"/>
        <n v="162.0"/>
        <n v="163.0"/>
        <n v="164.0"/>
        <n v="165.0"/>
        <n v="166.0"/>
        <n v="167.0"/>
        <n v="168.0"/>
        <n v="169.0"/>
        <n v="170.0"/>
        <n v="171.0"/>
        <n v="172.0"/>
        <n v="173.0"/>
        <n v="174.0"/>
        <n v="175.0"/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BT175" sheet="Base descargada"/>
  </cacheSource>
  <cacheFields>
    <cacheField name="start" numFmtId="0">
      <sharedItems>
        <s v="2021-03-30T16:26:47.052-05:00"/>
        <s v="2021-04-16T09:11:48.098-05:00"/>
        <s v="2021-04-07T17:13:58.713-05:00"/>
        <s v="2021-04-07T17:26:18.813-05:00"/>
        <s v="2021-04-07T17:24:04.215-05:00"/>
        <s v="2021-04-07T17:22:05.526-05:00"/>
        <s v="2021-04-07T17:19:53.452-05:00"/>
        <s v="2021-04-07T17:17:25.261-05:00"/>
        <s v="2021-04-07T17:11:33.092-05:00"/>
        <s v="2021-04-07T17:08:48.013-05:00"/>
        <s v="2021-04-07T17:06:17.646-05:00"/>
        <s v="2021-04-07T17:04:07.812-05:00"/>
        <s v="2021-04-07T17:01:35.074-05:00"/>
        <s v="2021-02-22T14:08:20.080-05:00"/>
        <s v="2021-02-22T14:42:43.731-05:00"/>
        <s v="2021-02-22T14:45:58.868-05:00"/>
        <s v="2021-02-22T14:56:47.530-05:00"/>
        <s v="2021-02-22T14:59:00.209-05:00"/>
        <s v="2021-02-22T15:01:04.527-05:00"/>
        <s v="2021-02-22T15:05:51.917-05:00"/>
        <s v="2021-02-22T15:09:35.486-05:00"/>
        <s v="2021-02-23T15:38:32.165-05:00"/>
        <s v="2021-02-23T15:42:13.763-05:00"/>
        <s v="2021-02-23T15:46:07.359-05:00"/>
        <s v="2021-02-23T15:49:01.711-05:00"/>
        <s v="2021-02-23T15:52:18.626-05:00"/>
        <s v="2021-02-23T15:55:29.038-05:00"/>
        <s v="2021-02-23T15:58:41.908-05:00"/>
        <s v="2021-02-23T16:03:24.470-05:00"/>
        <s v="2021-02-25T16:39:05.578-05:00"/>
        <s v="2021-02-23T16:05:47.237-05:00"/>
        <s v="2021-02-23T16:13:32.038-05:00"/>
        <s v="2021-02-25T16:13:41.980-05:00"/>
        <s v="2021-02-25T16:17:08.122-05:00"/>
        <s v="2021-02-25T16:20:41.353-05:00"/>
        <s v="2021-02-25T16:24:44.251-05:00"/>
        <s v="2021-02-25T16:29:16.400-05:00"/>
        <s v="2021-02-25T16:32:52.267-05:00"/>
        <s v="2021-02-25T16:35:48.351-05:00"/>
        <s v="2021-03-04T18:19:19.730-05:00"/>
        <s v="2021-03-04T18:22:22.022-05:00"/>
        <s v="2021-03-04T16:02:28.590-05:00"/>
        <s v="2021-03-04T16:14:18.301-05:00"/>
        <s v="2021-03-04T17:46:33.731-05:00"/>
        <s v="2021-03-04T17:51:49.919-05:00"/>
        <s v="2021-03-04T17:55:21.222-05:00"/>
        <s v="2021-03-04T18:00:11.916-05:00"/>
        <s v="2021-03-04T18:25:03.883-05:00"/>
        <s v="2021-03-04T18:27:12.259-05:00"/>
        <s v="2021-03-04T18:29:54.977-05:00"/>
        <s v="2021-03-04T18:32:25.524-05:00"/>
        <s v="2021-03-05T16:10:41.091-05:00"/>
        <s v="2021-03-05T16:24:21.688-05:00"/>
        <s v="2021-03-05T16:27:41.900-05:00"/>
        <s v="2021-03-05T16:31:28.649-05:00"/>
        <s v="2021-03-05T16:34:21.190-05:00"/>
        <s v="2021-03-05T16:40:43.082-05:00"/>
        <s v="2021-03-05T16:46:22.818-05:00"/>
        <s v="2021-03-05T16:50:47.459-05:00"/>
        <s v="2021-03-05T16:54:16.847-05:00"/>
        <s v="2021-03-05T16:58:17.033-05:00"/>
        <s v="2021-03-05T17:01:43.595-05:00"/>
        <s v="2021-03-05T17:05:23.036-05:00"/>
        <s v="2021-04-07T16:45:27.252-05:00"/>
        <s v="2021-03-10T15:25:16.814-05:00"/>
        <s v="2021-03-10T15:30:14.746-05:00"/>
        <s v="2021-03-10T15:34:12.574-05:00"/>
        <s v="2021-03-10T15:38:24.480-05:00"/>
        <s v="2021-03-10T15:44:00.022-05:00"/>
        <s v="2021-03-10T15:48:52.848-05:00"/>
        <s v="2021-03-10T15:53:49.217-05:00"/>
        <s v="2021-03-10T15:57:32.996-05:00"/>
        <s v="2021-03-10T16:00:47.346-05:00"/>
        <s v="2021-03-10T16:04:18.249-05:00"/>
        <s v="2021-03-10T16:08:42.300-05:00"/>
        <s v="2021-03-10T16:13:36.398-05:00"/>
        <s v="2021-03-11T14:54:57.244-05:00"/>
        <s v="2021-03-11T14:57:52.957-05:00"/>
        <s v="2021-03-11T15:00:36.528-05:00"/>
        <s v="2021-03-11T15:03:09.372-05:00"/>
        <s v="2021-03-11T15:05:42.405-05:00"/>
        <s v="2021-03-11T15:07:47.227-05:00"/>
        <s v="2021-03-11T15:09:49.037-05:00"/>
        <s v="2021-03-11T15:13:15.480-05:00"/>
        <s v="2021-03-11T15:17:54.603-05:00"/>
        <s v="2021-03-11T15:20:33.868-05:00"/>
        <s v="2021-03-11T15:24:51.597-05:00"/>
        <s v="2021-03-11T15:27:21.534-05:00"/>
        <s v="2021-03-15T13:52:52.280-05:00"/>
        <s v="2021-03-15T13:59:37.422-05:00"/>
        <s v="2021-03-15T14:04:02.561-05:00"/>
        <s v="2021-03-15T14:07:16.184-05:00"/>
        <s v="2021-03-15T14:17:50.166-05:00"/>
        <s v="2021-03-15T14:21:13.090-05:00"/>
        <s v="2021-03-30T15:47:33.714-05:00"/>
        <s v="2021-03-30T15:58:57.682-05:00"/>
        <s v="2021-03-30T16:02:12.838-05:00"/>
        <s v="2021-03-30T16:04:38.597-05:00"/>
        <s v="2021-03-30T16:07:34.726-05:00"/>
        <s v="2021-03-30T16:09:52.404-05:00"/>
        <s v="2021-03-30T16:11:23.802-05:00"/>
        <s v="2021-03-30T16:16:46.179-05:00"/>
        <s v="2021-03-30T16:19:18.200-05:00"/>
        <s v="2021-03-30T16:21:51.747-05:00"/>
        <s v="2021-03-30T16:24:23.021-05:00"/>
        <s v="2021-03-31T14:03:05.546-05:00"/>
        <s v="2021-03-31T14:06:37.143-05:00"/>
        <s v="2021-03-31T14:12:58.525-05:00"/>
        <s v="2021-03-31T14:14:39.097-05:00"/>
        <s v="2021-03-31T14:19:17.991-05:00"/>
        <s v="2021-03-31T14:21:37.231-05:00"/>
        <s v="2021-04-07T16:47:41.891-05:00"/>
        <s v="2021-04-07T16:18:00.087-05:00"/>
        <s v="2021-04-07T16:20:47.160-05:00"/>
        <s v="2021-04-07T16:22:43.596-05:00"/>
        <s v="2021-04-07T16:24:50.083-05:00"/>
        <s v="2021-04-07T16:27:13.472-05:00"/>
        <s v="2021-04-07T16:29:00.600-05:00"/>
        <s v="2021-04-07T16:30:55.896-05:00"/>
        <s v="2021-04-07T16:33:55.215-05:00"/>
        <s v="2021-04-07T16:40:15.119-05:00"/>
        <s v="2021-04-07T16:42:34.878-05:00"/>
        <s v="2021-04-07T16:49:47.010-05:00"/>
        <s v="2021-04-19T06:57:08.875-05:00"/>
        <s v="2021-04-16T09:26:04.017-05:00"/>
        <s v="2021-04-16T09:28:41.395-05:00"/>
        <s v="2021-04-16T09:30:30.218-05:00"/>
        <s v="2021-04-16T09:35:43.182-05:00"/>
        <s v="2021-04-16T09:38:23.817-05:00"/>
        <s v="2021-04-16T09:41:29.659-05:00"/>
        <s v="2021-04-16T09:46:12.224-05:00"/>
        <s v="2021-04-16T09:48:19.552-05:00"/>
        <s v="2021-04-16T09:53:23.533-05:00"/>
        <s v="2021-04-16T09:57:23.956-05:00"/>
        <s v="2021-04-16T10:02:43.953-05:00"/>
        <s v="2021-04-19T07:00:59.542-05:00"/>
        <s v="2021-04-19T07:02:49.539-05:00"/>
        <s v="2021-04-19T07:05:32.624-05:00"/>
        <s v="2021-04-19T07:07:38.937-05:00"/>
        <s v="2021-04-19T07:09:23.824-05:00"/>
        <s v="2021-04-19T07:11:46.987-05:00"/>
        <s v="2021-04-19T07:14:22.631-05:00"/>
        <s v="2021-04-19T07:17:17.994-05:00"/>
        <s v="2021-04-21T14:18:40.146-05:00"/>
        <s v="2021-04-21T14:08:14.868-05:00"/>
        <s v="2021-04-21T14:10:28.967-05:00"/>
        <s v="2021-04-21T14:12:39.967-05:00"/>
        <s v="2021-04-21T14:15:12.720-05:00"/>
        <s v="2021-04-21T14:24:07.241-05:00"/>
        <s v="2021-04-21T14:28:19.558-05:00"/>
        <s v="2021-04-21T14:30:29.868-05:00"/>
        <s v="2021-04-21T14:32:40.972-05:00"/>
        <s v="2021-05-07T16:00:03.428-05:00"/>
        <s v="2021-05-05T08:13:36.397-05:00"/>
        <s v="2021-05-05T08:23:29.983-05:00"/>
        <s v="2021-05-05T08:25:42.316-05:00"/>
        <s v="2021-05-05T08:28:51.057-05:00"/>
        <s v="2021-05-05T08:32:10.499-05:00"/>
        <s v="2021-05-05T08:34:09.092-05:00"/>
        <s v="2021-05-05T08:39:04.897-05:00"/>
        <s v="2021-05-05T08:42:14.426-05:00"/>
        <s v="2021-05-05T08:45:51.737-05:00"/>
        <s v="2021-05-05T08:49:14.503-05:00"/>
        <s v="2021-05-05T08:51:26.554-05:00"/>
        <s v="2021-05-05T08:53:16.750-05:00"/>
        <s v="2021-05-07T15:57:33.182-05:00"/>
        <s v="2021-05-07T15:47:02.746-05:00"/>
        <s v="2021-05-07T15:53:42.296-05:00"/>
        <s v="2021-05-07T15:55:32.464-05:00"/>
        <s v="2021-05-07T16:03:02.876-05:00"/>
        <s v="2021-05-07T16:05:00.840-05:00"/>
        <s v="2021-05-07T16:07:23.273-05:00"/>
        <s v="2021-05-07T16:09:47.201-05:00"/>
      </sharedItems>
    </cacheField>
    <cacheField name="end" numFmtId="0">
      <sharedItems>
        <s v="2021-03-30T16:33:50.181-05:00"/>
        <s v="2021-04-16T09:26:03.954-05:00"/>
        <s v="2021-04-07T17:17:25.202-05:00"/>
        <s v="2021-04-07T17:28:55.769-05:00"/>
        <s v="2021-04-07T17:26:18.756-05:00"/>
        <s v="2021-04-07T17:24:04.132-05:00"/>
        <s v="2021-04-07T17:22:05.473-05:00"/>
        <s v="2021-04-07T17:19:53.395-05:00"/>
        <s v="2021-04-07T17:13:58.666-05:00"/>
        <s v="2021-04-07T17:11:33.018-05:00"/>
        <s v="2021-04-07T17:08:47.968-05:00"/>
        <s v="2021-04-07T17:06:17.585-05:00"/>
        <s v="2021-04-07T17:04:07.758-05:00"/>
        <s v="2021-02-22T14:42:43.618-05:00"/>
        <s v="2021-02-22T14:45:58.683-05:00"/>
        <s v="2021-02-22T14:48:45.538-05:00"/>
        <s v="2021-02-22T14:56:47.025-05:00"/>
        <s v="2021-02-22T14:59:00.107-05:00"/>
        <s v="2021-02-22T15:01:04.398-05:00"/>
        <s v="2021-02-22T15:05:51.819-05:00"/>
        <s v="2021-02-22T15:09:35.365-05:00"/>
        <s v="2021-02-22T15:11:43.368-05:00"/>
        <s v="2021-02-23T15:42:13.710-05:00"/>
        <s v="2021-02-23T15:46:07.307-05:00"/>
        <s v="2021-02-23T15:49:01.665-05:00"/>
        <s v="2021-02-23T15:52:18.567-05:00"/>
        <s v="2021-02-23T15:55:28.990-05:00"/>
        <s v="2021-02-23T15:58:41.861-05:00"/>
        <s v="2021-02-23T16:03:24.413-05:00"/>
        <s v="2021-02-23T16:05:47.188-05:00"/>
        <s v="2021-02-25T16:42:18.115-05:00"/>
        <s v="2021-02-23T16:13:31.977-05:00"/>
        <s v="2021-02-25T16:13:41.922-05:00"/>
        <s v="2021-02-25T16:17:08.046-05:00"/>
        <s v="2021-02-25T16:20:41.308-05:00"/>
        <s v="2021-02-25T16:24:44.190-05:00"/>
        <s v="2021-02-25T16:29:16.348-05:00"/>
        <s v="2021-02-25T16:32:52.220-05:00"/>
        <s v="2021-02-25T16:35:48.241-05:00"/>
        <s v="2021-02-25T16:39:05.516-05:00"/>
        <s v="2021-03-04T18:22:21.967-05:00"/>
        <s v="2021-03-04T18:25:03.829-05:00"/>
        <s v="2021-03-04T16:14:18.246-05:00"/>
        <s v="2021-03-04T16:17:24.430-05:00"/>
        <s v="2021-03-04T17:51:49.863-05:00"/>
        <s v="2021-03-04T17:55:21.164-05:00"/>
        <s v="2021-03-04T18:00:11.853-05:00"/>
        <s v="2021-03-04T18:19:19.683-05:00"/>
        <s v="2021-03-04T18:27:12.195-05:00"/>
        <s v="2021-03-04T18:29:54.927-05:00"/>
        <s v="2021-03-04T18:32:25.463-05:00"/>
        <s v="2021-03-04T18:34:34.711-05:00"/>
        <s v="2021-03-05T16:24:21.605-05:00"/>
        <s v="2021-03-05T16:27:41.843-05:00"/>
        <s v="2021-03-05T16:31:28.591-05:00"/>
        <s v="2021-03-05T16:34:21.135-05:00"/>
        <s v="2021-03-05T16:40:43.019-05:00"/>
        <s v="2021-03-05T16:46:22.769-05:00"/>
        <s v="2021-03-05T16:50:47.411-05:00"/>
        <s v="2021-03-05T16:54:16.787-05:00"/>
        <s v="2021-03-05T16:58:16.984-05:00"/>
        <s v="2021-03-05T17:01:43.543-05:00"/>
        <s v="2021-03-05T17:05:22.980-05:00"/>
        <s v="2021-03-05T17:08:36.511-05:00"/>
        <s v="2021-04-07T16:47:41.846-05:00"/>
        <s v="2021-03-10T15:30:14.699-05:00"/>
        <s v="2021-03-10T15:34:12.489-05:00"/>
        <s v="2021-03-10T15:38:24.405-05:00"/>
        <s v="2021-03-10T15:43:59.822-05:00"/>
        <s v="2021-03-10T15:48:52.740-05:00"/>
        <s v="2021-03-10T15:53:49.120-05:00"/>
        <s v="2021-03-10T15:57:32.854-05:00"/>
        <s v="2021-03-10T16:00:47.271-05:00"/>
        <s v="2021-03-10T16:04:18.152-05:00"/>
        <s v="2021-03-10T16:08:42.195-05:00"/>
        <s v="2021-03-10T16:13:36.250-05:00"/>
        <s v="2021-03-10T16:18:03.826-05:00"/>
        <s v="2021-03-11T14:57:52.895-05:00"/>
        <s v="2021-03-11T15:00:36.468-05:00"/>
        <s v="2021-03-11T15:03:09.314-05:00"/>
        <s v="2021-03-11T15:05:42.339-05:00"/>
        <s v="2021-03-11T15:07:47.164-05:00"/>
        <s v="2021-03-11T15:09:48.993-05:00"/>
        <s v="2021-03-11T15:13:15.430-05:00"/>
        <s v="2021-03-11T15:17:54.546-05:00"/>
        <s v="2021-03-11T15:20:33.813-05:00"/>
        <s v="2021-03-11T15:24:51.538-05:00"/>
        <s v="2021-03-11T15:27:21.467-05:00"/>
        <s v="2021-03-11T15:31:24.190-05:00"/>
        <s v="2021-03-15T13:59:37.127-05:00"/>
        <s v="2021-03-15T14:04:01.936-05:00"/>
        <s v="2021-03-15T14:07:15.871-05:00"/>
        <s v="2021-03-15T14:17:49.031-05:00"/>
        <s v="2021-03-16T09:30:48.134-05:00"/>
        <s v="2021-03-15T14:24:31.041-05:00"/>
        <s v="2021-03-30T15:58:57.631-05:00"/>
        <s v="2021-03-30T16:02:12.752-05:00"/>
        <s v="2021-03-30T16:04:38.522-05:00"/>
        <s v="2021-03-30T16:07:34.661-05:00"/>
        <s v="2021-03-30T16:09:52.361-05:00"/>
        <s v="2021-03-30T16:11:23.761-05:00"/>
        <s v="2021-03-30T16:16:46.133-05:00"/>
        <s v="2021-03-30T16:19:18.135-05:00"/>
        <s v="2021-03-30T16:21:51.685-05:00"/>
        <s v="2021-03-30T16:24:22.970-05:00"/>
        <s v="2021-03-30T16:26:47.008-05:00"/>
        <s v="2021-03-31T14:06:37.004-05:00"/>
        <s v="2021-03-31T14:12:58.414-05:00"/>
        <s v="2021-03-31T14:14:38.991-05:00"/>
        <s v="2021-03-31T14:19:17.847-05:00"/>
        <s v="2021-03-31T14:21:37.119-05:00"/>
        <s v="2021-03-31T14:25:03.646-05:00"/>
        <s v="2021-04-07T16:49:46.963-05:00"/>
        <s v="2021-04-07T16:20:47.113-05:00"/>
        <s v="2021-04-07T16:22:43.533-05:00"/>
        <s v="2021-04-07T16:24:50.033-05:00"/>
        <s v="2021-04-07T16:27:13.422-05:00"/>
        <s v="2021-04-07T16:29:00.555-05:00"/>
        <s v="2021-04-07T16:30:55.856-05:00"/>
        <s v="2021-04-07T16:33:55.176-05:00"/>
        <s v="2021-04-07T16:40:15.050-05:00"/>
        <s v="2021-04-07T16:42:34.832-05:00"/>
        <s v="2021-04-07T16:45:27.197-05:00"/>
        <s v="2021-04-07T17:01:35.014-05:00"/>
        <s v="2021-04-19T07:00:59.225-05:00"/>
        <s v="2021-04-16T09:28:41.335-05:00"/>
        <s v="2021-04-16T09:30:30.177-05:00"/>
        <s v="2021-04-16T09:35:43.113-05:00"/>
        <s v="2021-04-16T09:38:23.769-05:00"/>
        <s v="2021-04-16T09:41:29.616-05:00"/>
        <s v="2021-04-16T09:46:12.171-05:00"/>
        <s v="2021-04-16T09:48:19.499-05:00"/>
        <s v="2021-04-16T09:53:23.471-05:00"/>
        <s v="2021-04-16T09:57:23.894-05:00"/>
        <s v="2021-04-16T10:02:43.906-05:00"/>
        <s v="2021-04-16T10:04:49.971-05:00"/>
        <s v="2021-04-19T07:02:49.355-05:00"/>
        <s v="2021-04-19T07:05:32.498-05:00"/>
        <s v="2021-04-19T07:07:38.820-05:00"/>
        <s v="2021-04-19T07:09:23.716-05:00"/>
        <s v="2021-04-19T07:11:46.905-05:00"/>
        <s v="2021-04-19T07:14:22.479-05:00"/>
        <s v="2021-04-19T07:17:17.898-05:00"/>
        <s v="2021-04-19T07:19:00.856-05:00"/>
        <s v="2021-04-21T14:24:07.122-05:00"/>
        <s v="2021-04-21T14:10:28.857-05:00"/>
        <s v="2021-04-21T14:12:39.846-05:00"/>
        <s v="2021-04-21T14:15:12.530-05:00"/>
        <s v="2021-04-21T14:18:40.042-05:00"/>
        <s v="2021-04-21T14:28:19.315-05:00"/>
        <s v="2021-04-21T14:30:29.781-05:00"/>
        <s v="2021-04-21T14:32:40.883-05:00"/>
        <s v="2021-04-21T14:38:05.969-05:00"/>
        <s v="2021-05-07T16:03:02.798-05:00"/>
        <s v="2021-05-05T08:23:29.942-05:00"/>
        <s v="2021-05-05T08:25:42.261-05:00"/>
        <s v="2021-05-05T08:28:51.001-05:00"/>
        <s v="2021-05-05T08:32:10.444-05:00"/>
        <s v="2021-05-05T08:34:09.047-05:00"/>
        <s v="2021-05-05T08:39:04.850-05:00"/>
        <s v="2021-05-05T08:42:14.356-05:00"/>
        <s v="2021-05-05T08:45:51.692-05:00"/>
        <s v="2021-05-05T08:49:14.445-05:00"/>
        <s v="2021-05-05T08:51:26.496-05:00"/>
        <s v="2021-05-05T08:53:16.684-05:00"/>
        <s v="2021-05-05T08:55:00.375-05:00"/>
        <s v="2021-05-07T16:00:03.371-05:00"/>
        <s v="2021-05-07T15:53:42.256-05:00"/>
        <s v="2021-05-07T15:55:32.409-05:00"/>
        <s v="2021-05-07T15:57:33.125-05:00"/>
        <s v="2021-05-07T16:05:00.797-05:00"/>
        <s v="2021-05-07T16:07:23.215-05:00"/>
        <s v="2021-05-07T16:09:47.157-05:00"/>
        <s v="2021-05-07T16:13:22.271-05:00"/>
      </sharedItems>
    </cacheField>
    <cacheField name="Fecha de recolección" numFmtId="0">
      <sharedItems>
        <s v="2021-03-30"/>
        <s v="2021-04-15"/>
        <s v="2021-04-07"/>
        <s v="2021-02-19"/>
        <s v="2021-02-23"/>
        <s v="2021-02-25"/>
        <s v="2021-03-04"/>
        <s v="2021-03-05"/>
        <s v="2021-04-06"/>
        <s v="2021-03-10"/>
        <s v="2021-03-11"/>
        <s v="2021-03-12"/>
        <s v="2021-03-29"/>
        <s v="2021-04-20"/>
        <s v="2021-05-07"/>
        <s v="2021-05-04"/>
      </sharedItems>
    </cacheField>
    <cacheField name="Nombre del recolector de la información" numFmtId="0">
      <sharedItems>
        <s v="Pedro Bernal Meauri"/>
        <s v="Juan Carlos Rozo"/>
        <s v="Juan Carlos Roz"/>
        <s v="Pedro Bernal Merauri"/>
      </sharedItems>
    </cacheField>
    <cacheField name="Nombre de la entidad a la que pertenece" numFmtId="0">
      <sharedItems>
        <s v="SCRD"/>
      </sharedItems>
    </cacheField>
    <cacheField name="¿Cuál entidad?" numFmtId="0">
      <sharedItems containsString="0" containsBlank="1">
        <m/>
      </sharedItems>
    </cacheField>
    <cacheField name="Localidad donde se desarrolla el conteo" numFmtId="0">
      <sharedItems>
        <s v="Engativá"/>
        <s v="San Cristóbal"/>
        <s v="Puente Aranda"/>
        <s v="Fontibón"/>
        <s v="Antonio Nariño"/>
        <s v="Rafael Uribe Uribe"/>
        <s v="Usme"/>
        <s v="Ciudad Bolívar"/>
        <s v="Usaquén"/>
        <s v="Chapinero"/>
        <s v="La Candelaria"/>
        <s v="Suba"/>
        <s v="Barrio Unidos"/>
        <s v="Teusaquillo"/>
        <s v="Los Mártires"/>
        <s v="Santa fe"/>
        <s v="Bosa"/>
        <s v="Kennedy"/>
        <s v="Tunjuelito"/>
      </sharedItems>
    </cacheField>
    <cacheField name="Nombre del barrio" numFmtId="0">
      <sharedItems>
        <s v="Las Ferias"/>
        <s v="20 de Julio"/>
        <s v="Trinidad Galán"/>
        <s v="Fontibón"/>
        <s v="Hayuelos"/>
        <s v="San Andresito la 38"/>
        <s v="Las Américas"/>
        <s v="Olaya"/>
        <s v="El Restrepo"/>
        <s v="Villa Mayor"/>
        <s v="Claret"/>
        <s v="Plaza de usme"/>
        <s v="Usme"/>
        <s v="Candelaria la nueva"/>
        <s v="El ensueño"/>
        <s v="Peñon del cortijo"/>
        <s v="Unicentro"/>
        <s v="Usaquén"/>
        <s v="Chapinero"/>
        <s v="Avenida Chile"/>
        <s v="Lourdes"/>
        <s v="Centro"/>
        <s v="Egipto"/>
        <s v="El Portal"/>
        <s v="Centro Suba"/>
        <s v="El Rincón"/>
        <s v="El Portal 80"/>
        <s v="Restrepo"/>
        <s v="Ecocampo"/>
        <s v="Perdomo"/>
        <s v="El Carmen"/>
        <s v="La Estrella"/>
        <s v="Centro Mayor"/>
        <s v="Trinidad Galan"/>
        <s v="Plaza Centro"/>
        <s v="La Floresta"/>
        <s v="Siete de Agosto"/>
        <s v="Pablo VI"/>
        <s v="Galerías"/>
        <s v="Parkway"/>
        <s v="Paloquemao"/>
        <s v="La Perseverancia"/>
        <s v="San Victorino"/>
        <s v="Calle 6"/>
        <s v="Portal Suba"/>
        <s v="El Rincon"/>
        <s v="Portal 80 de TRansmilenio"/>
        <s v="Chicó"/>
        <s v="Usaquen"/>
        <s v="La Playa"/>
        <s v="La Amistad"/>
        <s v="Bosa centro"/>
        <s v="Abastos"/>
        <s v="El Tintal"/>
        <s v="Kennedy Centro"/>
        <s v="Portal de Suba"/>
        <s v="Rincón"/>
        <s v="Portal 80"/>
        <s v="Palermo"/>
        <s v="Perseverancia"/>
        <s v="Santa Librada"/>
        <s v="San José"/>
        <s v="Quintas del portal - portal usme"/>
        <s v="San Carlos"/>
        <s v="Tunal"/>
        <s v="Venecia"/>
        <s v="Bravo paez"/>
        <s v="Tintal"/>
        <s v="Nuevo Kennedy"/>
        <s v="La Estancia"/>
        <s v="El Perdomo"/>
        <s v="Park Way"/>
        <s v="Titan"/>
        <s v="Ciudad Hayuelos"/>
        <s v="Antigua estación del ferrocarril"/>
      </sharedItems>
    </cacheField>
    <cacheField name="Dirección" numFmtId="0">
      <sharedItems>
        <s v="Avenida Rojas calle 68"/>
        <s v="Carrera 6 calle 27 sur"/>
        <s v="Carrera 60 calle 4c"/>
        <s v="Calle 19 carrera 103"/>
        <s v="Carrera 100 calle 22"/>
        <s v="Calle 20 Avenida Ciudad de Cali"/>
        <s v="Carrera 38 calle 10"/>
        <s v="Carrera 65 calle 11"/>
        <s v="Carrera 20 calle 15 sur"/>
        <s v="Carrera 19 calle 18 sur"/>
        <s v="Avenida 1 de Mayo Carrera 21"/>
        <s v="Transversal 35 calle 38A sur"/>
        <s v="Carrera 25 Calle 44 Sur"/>
        <s v="Av Caracas calle 81 sur"/>
        <s v="Calle 76 sur con Av Caracas"/>
        <s v="Calle 65c sur con avenida caracas"/>
        <s v="Calle 27 sur con carrera 6"/>
        <s v="Calle 25 sur con carrera 6"/>
        <s v="Calle 22 sur con carrera 6"/>
        <s v="Calle 61 sur con carrera 45a"/>
        <s v="Calle 68 sur con  cra 51"/>
        <s v="Calle 63 sur carrera 70c"/>
        <s v="Avenida carrera 15 Calle 127"/>
        <s v="Carrera 7 calle 21"/>
        <s v="Avenida carrera 15 calle 100"/>
        <s v="Avenida carrera 15 calle 93"/>
        <s v="Avenida Chile carrera 9"/>
        <s v="Carrera 13 calle 63"/>
        <s v="Carrera 7 cales 12 y 13"/>
        <s v="Carrera 7 calle 11"/>
        <s v="Avenida carrera 86 calle 17"/>
        <s v="Carrera 3 #7-58"/>
        <s v="Avenida Suba Portal"/>
        <s v="Avenida Suba carrera 91"/>
        <s v="Calle 129a carrera 93"/>
        <s v="Calle 80 carrera 100"/>
        <s v="Avenida Rojas calle 66 al sur"/>
        <s v="Avenida carrera 70 calle 74"/>
        <s v="Calle 19 carrera 103a"/>
        <s v="Carrera 20 #17"/>
        <s v="Plaza de mercado Restrepo"/>
        <s v="Calle 68 Sur # 45b"/>
        <s v="CC El Ensueño"/>
        <s v="Calle 63 Sur #71f"/>
        <s v="Plaza de mercado El Carmen"/>
        <s v="Centro comercial La Estrella carrera 25a #44 sur"/>
        <s v="Calle 24 sur # 19"/>
        <s v="Centro comercial Centro Mayor"/>
        <s v="Plaza de mercado Trinidad Galan"/>
        <s v="Carrera 38 #9"/>
        <s v="Carrera 65 #11"/>
        <s v="Avenida 68 #97"/>
        <s v="Calle 66 # 24"/>
        <s v="Calle 67 #25"/>
        <s v="Carulla Pablo VI"/>
        <s v="Calle 53 #24"/>
        <s v="Carrera 24 #45"/>
        <s v="Calle 19 #22"/>
        <s v="Carrera 5 #29"/>
        <s v="Carrera 7 #24"/>
        <s v="Carrera 10 #10"/>
        <s v="Carrera 19 # 6"/>
        <s v="Carrera 7 calle 19"/>
        <s v="Carrera 10 calle 10"/>
        <s v="Avenida Suba carrera 104"/>
        <s v="Calle 129C carrera 93"/>
        <s v="Carrera 70 calle 76"/>
        <s v="Avenida 68 carrera 70"/>
        <s v="Carrera 15 calle 93"/>
        <s v="Carrera 15 calle 100"/>
        <s v="Carrera 7 calle 121"/>
        <s v="Carrera 15 calle 127"/>
        <s v="Avenida 68 calle 98"/>
        <s v="Calle 66 carrera 24"/>
        <s v="Calle 67 Carrera 26"/>
        <s v="Carrera 54 Calle 53"/>
        <s v="Calle 53 carrera 24"/>
        <s v="Carrera 24 calle 45"/>
        <s v="Calle 19 carrera 22"/>
        <s v="Carrera 5 calle 29"/>
        <s v="Carrera 7 calle 24"/>
        <s v="Carrera 19 calle 6"/>
        <s v="Carrera 7 entre calles 19 y 23"/>
        <s v="Autopista sur con cra 75g"/>
        <s v="Calle 65 sur Cra 79"/>
        <s v="Calle 65 sur carrera 80a"/>
        <s v="Diag 38 sur Av carrera 80"/>
        <s v="Av Cali con calle 6a"/>
        <s v="Cra 78k calle 38 sur"/>
        <s v="Calle 63 carrera 13"/>
        <s v="Avenida Ciudad de Cali con Avenida Suba"/>
        <s v="Avenida Suba con carrera 91"/>
        <s v="Calle 129 A carrera 93"/>
        <s v="Calle 73A carrera 70"/>
        <s v="Calle 26 sur con carrera 6"/>
        <s v="Calle 15 sur con carrera 20"/>
        <s v="Calle 21 sur carrera 19"/>
        <s v="Cl. 38A Sur # 34d-51"/>
        <s v="Carrera 68 calle 100"/>
        <s v="Calle 67 carrera 27"/>
        <s v="Carrera 53 calle 56"/>
        <s v="Calle 45 carrera 24"/>
        <s v="Carrera 5 calle 31"/>
        <s v="Carrera 27 Diagonal 52A sur"/>
        <s v="Calle 81 su av caracas"/>
        <s v="Carrera 6 Calle 24 A Sur"/>
        <s v="Carrera 6 Avenida 1 de Mayo"/>
        <s v="Carrera 7 Avenida Jiménez"/>
        <s v="Carrera 3 Este #7-58"/>
        <s v="Carrera 5 calle 30A"/>
        <s v="Calle 9 carrera 21"/>
        <s v="Calle 19 carrera 24"/>
        <s v="Calle 75 su av caracas"/>
        <s v="Cra 13 calle 67a sur"/>
        <s v="Cra 19 con calle 51 sur"/>
        <s v="Calle 48sur carrera 24"/>
        <s v="Av 68 con diagonal 46 sur"/>
        <s v="Cra 19 calle 18 sur"/>
        <s v="Calle 38 sur con autopista sur"/>
        <s v="Calle 15 sur con carrera 17"/>
        <s v="Calle 65 sur Cra 78"/>
        <s v="Carrera 86 Calle 6"/>
        <s v="Cra 80 con calle 36 sur"/>
        <s v="Carrera 78K con calle 37 A"/>
        <s v="Calle 65 sur Carrera 80"/>
        <s v="Calle 65sur con autopista sur"/>
        <s v="Av calle 61 sur con carrera 38"/>
        <s v="Av Calle 68sur Carrera 52"/>
        <s v="Cale 65 sur Carrera 71"/>
        <s v="Carrera 70 calle 74B"/>
        <s v="Carrera 68 calle 98"/>
        <s v="Calle 56B carrera 53"/>
        <s v="Calle 72 carrera 9"/>
        <s v="Avenida Boyacá calle 80"/>
        <s v="Calle 129A carrera 91"/>
        <s v="Carrera 70 calle 68"/>
        <s v="Avenida Ciudad de Cali calle 20"/>
        <s v="Calle 22 carrera 100"/>
        <s v="Carrera 103 A calle 19"/>
      </sharedItems>
    </cacheField>
    <cacheField name="Georeferenciación" numFmtId="0">
      <sharedItems>
        <s v="4.681053 -74.093891 0 0"/>
        <s v="4.57065 -74.094887 0 0"/>
        <s v="4.623581 -74.119179 0 0"/>
        <s v="4.676349 -74.144871 0 0"/>
        <s v="4.676391 -74.141175 0 0"/>
        <s v="4.66403 -74.130896 0 0"/>
        <s v="4.616571 -74.10195 0 0"/>
        <s v="4.632078 -74.11607 0 0"/>
        <s v="4.586307 -74.098792 0 0"/>
        <s v="4.585323 -74.102324 0 0"/>
        <s v="4.583826 -74.105701 0 0"/>
        <s v="4.592381 -74.123787 0 0"/>
        <s v="4.581034 -74.125951 0 0"/>
        <s v="4.509602 -74.114216 0 0"/>
        <s v="4.513153 -74.115289 0 0"/>
        <s v="4.533046 -74.119023 0 0"/>
        <s v="4.569431 -74.094574 0 0"/>
        <s v="4.570265 -74.093703 0 0"/>
        <s v="4.572532 -74.09173 0 0"/>
        <s v="4.574372 -74.153655 0 0"/>
        <s v="4.58066 -74.157475 0 0"/>
        <s v="4.589643 -74.161423 0 0"/>
        <s v="4.70291 -74.042376 0 0"/>
        <s v="4.698034 -74.030342 0 0"/>
        <s v="4.686357 -74.047594 0 0"/>
        <s v="4.676862 -74.051928 0 0"/>
        <s v="4.656502 -74.056968 0 0"/>
        <s v="4.650043 -74.063044 0 0"/>
        <s v="4.599226 -74.07476 0 0"/>
        <s v="4.598755 -74.075274 0 0"/>
        <s v="4.661335 -74.133613 0 0"/>
        <s v="4.593119 -74.073461 0 0"/>
        <s v="4.747411 -74.094739 0 0"/>
        <s v="4.737382 -74.08542 0 0"/>
        <s v="4.72545 -74.091249 0 0"/>
        <s v="4.710865 -74.112114 0 0"/>
        <s v="4.678102 -74.096046 0 0"/>
        <s v="4.686785 -74.08924 0 0"/>
        <s v="4.676648 -74.141407 0 0"/>
        <s v="4.67652 -74.144669 0 0"/>
        <s v="34.885931 -88.156842 0 0"/>
        <s v="36.597889 -24.190549 0 0"/>
        <s v="4.575265 -74.154203 0 0"/>
        <s v="4.584082 -74.158376 0 0"/>
        <s v="4.588745 -74.165024 0 0"/>
        <s v="4.583548 -74.131981 0 0"/>
        <s v="36.031332 -180.672921 0 0"/>
        <s v="36.597889 -174.348572 0 0"/>
        <s v="18.646245 -3.805687 0 0"/>
        <s v="-3.513421 -1.696908 0 0"/>
        <s v="9.795678 23.608438 0 0"/>
        <s v="27.059126 13.76747 0 0"/>
        <s v="4.686999 -74.074305 0 0"/>
        <s v="4.656229 -74.071321 0 0"/>
        <s v="4.660779 -74.06945 0 0"/>
        <s v="4.649187 -74.088081 0 0"/>
        <s v="4.642167 -74.074636 0 0"/>
        <s v="4.632211 -74.075249 0 0"/>
        <s v="4.615416 -74.084184 0 0"/>
        <s v="4.615887 -74.066228 0 0"/>
        <s v="4.609535 -74.070144 0 0"/>
        <s v="4.599119 -74.078948 0 0"/>
        <s v="4.600691 -74.088972 0 0"/>
        <s v="4.605722 -74.071398 0 0"/>
        <s v="4.599611 -74.079223 0 0"/>
        <s v="4.747447 -74.095148 0 0"/>
        <s v="4.738508 -74.08519 0 0"/>
        <s v="4.724965 -74.089394 0 0"/>
        <s v="4.710537 -74.111927 0 0"/>
        <s v="4.690021 -74.087323 0 0"/>
        <s v="4.684233 -74.091467 0 0"/>
        <s v="4.649687 -74.062617 0 0"/>
        <s v="4.656473 -74.056909 0 0"/>
        <s v="4.677218 -74.051674 0 0"/>
        <s v="4.685944 -74.047683 0 0"/>
        <s v="4.697121 -74.030861 0 0"/>
        <s v="4.702824 -74.042275 0 0"/>
        <s v="4.688843 -74.065766 0 0"/>
        <s v="4.657742 -74.070296 0 0"/>
        <s v="4.659368 -74.07124 0 0"/>
        <s v="4.649316 -74.087694 0 0"/>
        <s v="4.642472 -74.074502 0 0"/>
        <s v="4.632805 -74.074735 0 0"/>
        <s v="4.615866 -74.084115 0 0"/>
        <s v="4.616336 -74.066262 0 0"/>
        <s v="4.608893 -74.068193 0 0"/>
        <s v="4.597857 -74.078899 0 0"/>
        <s v="4.601108 -74.088793 0 0"/>
        <s v="4.605557 -74.069695 0 0"/>
        <s v="4.597215 -74.179872 0 0"/>
        <s v="4.604829 -74.183739 0 0"/>
        <s v="4.610519 -74.186743 0 0"/>
        <s v="4.633072 -74.155392 0 0"/>
        <s v="4.642515 -74.154557 0 0"/>
        <s v="4.623009 -74.154128 0 0"/>
        <s v="4.649658 -74.06308 0 0"/>
        <s v="4.656374 -74.057169 0 0"/>
        <s v="4.676905 -74.05175 0 0"/>
        <s v="4.685769 -74.047746 0 0"/>
        <s v="4.697734 -74.030303 0 0"/>
        <s v="4.703509 -74.042524 0 0"/>
        <s v="4.747048 -74.095567 0 0"/>
        <s v="4.737671 -74.085536 0 0"/>
        <s v="4.724781 -74.091379 0 0"/>
        <s v="4.711143 -74.112615 0 0"/>
        <s v="4.686149 -74.089777 0 0"/>
        <s v="4.569366 -74.094666 0 0"/>
        <s v="4.570329 -74.093677 0 0"/>
        <s v="4.572468 -74.091598 0 0"/>
        <s v="4.587365 -74.099719 0 0"/>
        <s v="4.585162 -74.102078 0 0"/>
        <s v="4.593451 -74.124902 0 0"/>
        <s v="4.600851 -74.088857 0 0"/>
        <s v="4.686999 -74.07406 0 0"/>
        <s v="4.657229 -74.070556 0 0"/>
        <s v="4.659667 -74.071369 0 0"/>
        <s v="4.648899 -74.087352 0 0"/>
        <s v="4.642729 -74.074159 0 0"/>
        <s v="4.633061 -74.07545 0 0"/>
        <s v="4.615994 -74.083986 0 0"/>
        <s v="4.616561 -74.066178 0 0"/>
        <s v="4.609818 -74.070116 0 0"/>
        <s v="4.60684 -74.070769 0 0"/>
        <s v="4.58051 -74.134915 0 0"/>
        <s v="4.509516 -74.114217 0 0"/>
        <s v="4.570543 -74.093265 0 0"/>
        <s v="4.572596 -74.091891 0 0"/>
        <s v="4.609706 -74.070047 0 0"/>
        <s v="4.605813 -74.071378 0 0"/>
        <s v="4.60114 -74.073504 0 0"/>
        <s v="4.598926 -74.075103 0 0"/>
        <s v="4.599653 -74.079008 0 0"/>
        <s v="32.522717 -117.015844 0 0"/>
        <s v="4.616122 -74.066309 0 0"/>
        <s v="4.604487 -74.088659 0 0"/>
        <s v="4.615502 -74.08425 0 0"/>
        <s v="4.513024 -74.115469 0 0"/>
        <s v="4.532993 -74.119171 0 0"/>
        <s v="4.569965 -74.129623 0 0"/>
        <s v="4.576938 -74.130181 0 0"/>
        <s v="4.593921 -74.137991 0 0"/>
        <s v="4.585366 -74.1019 0 0"/>
        <s v="4.593408 -74.124885 0 0"/>
        <s v="4.58636 -74.099666 0 0"/>
        <s v="4.6053 -74.18382 0 0"/>
        <s v="4.641616 -74.155973 0 0"/>
        <s v="4.627928 -74.157602 0 0"/>
        <s v="4.623138 -74.154042 0 0"/>
        <s v="4.608123 -74.185027 0 0"/>
        <s v="4.597258 -74.180219 0 0"/>
        <s v="4.572489 -74.151424 0 0"/>
        <s v="4.581986 -74.157861 0 0"/>
        <s v="4.58913 -74.162638 0 0"/>
        <s v="4.686539 -74.089451 0 0"/>
        <s v="4.657657 -74.070168 0 0"/>
        <s v="4.659988 -74.073004 0 0"/>
        <s v="4.648899 -74.087349 0 0"/>
        <s v="4.642686 -74.074502 0 0"/>
        <s v="4.632056 -74.075375 0 0"/>
        <s v="4.648979 -74.061147 0 0"/>
        <s v="4.656293 -74.057016 0 0"/>
        <s v="4.67761 -74.051386 0 0"/>
        <s v="4.685769 -74.04762 0 0"/>
        <s v="4.697783 -74.03035 0 0"/>
        <s v="4.703637 -74.042459 0 0"/>
        <s v="4.695885 -74.086212 0 0"/>
        <s v="4.747518 -74.095282 0 0"/>
        <s v="4.737724 -74.085335 0 0"/>
        <s v="4.724594 -74.089798 0 0"/>
        <s v="4.683149 -74.091601 0 0"/>
        <s v="4.662522 -74.13212 0 0"/>
        <s v="4.676391 -74.141088 0 0"/>
        <s v="4.67606 -74.144727 0 0"/>
      </sharedItems>
    </cacheField>
    <cacheField name="_Georeferenciación_latitude" numFmtId="0">
      <sharedItems>
        <s v="4.681053"/>
        <s v="4.57065"/>
        <s v="4.623581"/>
        <s v="4.676349"/>
        <s v="4.676391"/>
        <s v="4.66403"/>
        <s v="4.616571"/>
        <s v="4.632078"/>
        <s v="4.586307"/>
        <s v="4.585323"/>
        <s v="4.583826"/>
        <s v="4.592381"/>
        <s v="4.581034"/>
        <s v="4.509602"/>
        <s v="4.513153"/>
        <s v="4.533046"/>
        <s v="4.569431"/>
        <s v="4.570265"/>
        <s v="4.572532"/>
        <s v="4.574372"/>
        <s v="4.58066"/>
        <s v="4.589643"/>
        <s v="4.70291"/>
        <s v="4.698034"/>
        <s v="4.686357"/>
        <s v="4.676862"/>
        <s v="4.656502"/>
        <s v="4.650043"/>
        <s v="4.599226"/>
        <s v="4.598755"/>
        <s v="4.661335"/>
        <s v="4.593119"/>
        <s v="4.747411"/>
        <s v="4.737382"/>
        <s v="4.72545"/>
        <s v="4.710865"/>
        <s v="4.678102"/>
        <s v="4.686785"/>
        <s v="4.676648"/>
        <s v="4.67652"/>
        <s v="34.885931"/>
        <s v="36.597889"/>
        <s v="4.575265"/>
        <s v="4.584082"/>
        <s v="4.588745"/>
        <s v="4.583548"/>
        <s v="36.031332"/>
        <s v="18.646245"/>
        <s v="-3.513421"/>
        <s v="9.795678"/>
        <s v="27.059126"/>
        <s v="4.686999"/>
        <s v="4.656229"/>
        <s v="4.660779"/>
        <s v="4.649187"/>
        <s v="4.642167"/>
        <s v="4.632211"/>
        <s v="4.615416"/>
        <s v="4.615887"/>
        <s v="4.609535"/>
        <s v="4.599119"/>
        <s v="4.600691"/>
        <s v="4.605722"/>
        <s v="4.599611"/>
        <s v="4.747447"/>
        <s v="4.738508"/>
        <s v="4.724965"/>
        <s v="4.710537"/>
        <s v="4.690021"/>
        <s v="4.684233"/>
        <s v="4.649687"/>
        <s v="4.656473"/>
        <s v="4.677218"/>
        <s v="4.685944"/>
        <s v="4.697121"/>
        <s v="4.702824"/>
        <s v="4.688843"/>
        <s v="4.657742"/>
        <s v="4.659368"/>
        <s v="4.649316"/>
        <s v="4.642472"/>
        <s v="4.632805"/>
        <s v="4.615866"/>
        <s v="4.616336"/>
        <s v="4.608893"/>
        <s v="4.597857"/>
        <s v="4.601108"/>
        <s v="4.605557"/>
        <s v="4.597215"/>
        <s v="4.604829"/>
        <s v="4.610519"/>
        <s v="4.633072"/>
        <s v="4.642515"/>
        <s v="4.623009"/>
        <s v="4.649658"/>
        <s v="4.656374"/>
        <s v="4.676905"/>
        <s v="4.685769"/>
        <s v="4.697734"/>
        <s v="4.703509"/>
        <s v="4.747048"/>
        <s v="4.737671"/>
        <s v="4.724781"/>
        <s v="4.711143"/>
        <s v="4.686149"/>
        <s v="4.569366"/>
        <s v="4.570329"/>
        <s v="4.572468"/>
        <s v="4.587365"/>
        <s v="4.585162"/>
        <s v="4.593451"/>
        <s v="4.600851"/>
        <s v="4.657229"/>
        <s v="4.659667"/>
        <s v="4.648899"/>
        <s v="4.642729"/>
        <s v="4.633061"/>
        <s v="4.615994"/>
        <s v="4.616561"/>
        <s v="4.609818"/>
        <s v="4.60684"/>
        <s v="4.58051"/>
        <s v="4.509516"/>
        <s v="4.570543"/>
        <s v="4.572596"/>
        <s v="4.609706"/>
        <s v="4.605813"/>
        <s v="4.60114"/>
        <s v="4.598926"/>
        <s v="4.599653"/>
        <s v="32.522717"/>
        <s v="4.616122"/>
        <s v="4.604487"/>
        <s v="4.615502"/>
        <s v="4.513024"/>
        <s v="4.532993"/>
        <s v="4.569965"/>
        <s v="4.576938"/>
        <s v="4.593921"/>
        <s v="4.585366"/>
        <s v="4.593408"/>
        <s v="4.58636"/>
        <s v="4.6053"/>
        <s v="4.641616"/>
        <s v="4.627928"/>
        <s v="4.623138"/>
        <s v="4.608123"/>
        <s v="4.597258"/>
        <s v="4.572489"/>
        <s v="4.581986"/>
        <s v="4.58913"/>
        <s v="4.686539"/>
        <s v="4.657657"/>
        <s v="4.659988"/>
        <s v="4.642686"/>
        <s v="4.632056"/>
        <s v="4.648979"/>
        <s v="4.656293"/>
        <s v="4.67761"/>
        <s v="4.697783"/>
        <s v="4.703637"/>
        <s v="4.695885"/>
        <s v="4.747518"/>
        <s v="4.737724"/>
        <s v="4.724594"/>
        <s v="4.683149"/>
        <s v="4.662522"/>
        <s v="4.67606"/>
      </sharedItems>
    </cacheField>
    <cacheField name="_Georeferenciación_longitude" numFmtId="0">
      <sharedItems>
        <s v="-74.093891"/>
        <s v="-74.094887"/>
        <s v="-74.119179"/>
        <s v="-74.144871"/>
        <s v="-74.141175"/>
        <s v="-74.130896"/>
        <s v="-74.10195"/>
        <s v="-74.11607"/>
        <s v="-74.098792"/>
        <s v="-74.102324"/>
        <s v="-74.105701"/>
        <s v="-74.123787"/>
        <s v="-74.125951"/>
        <s v="-74.114216"/>
        <s v="-74.115289"/>
        <s v="-74.119023"/>
        <s v="-74.094574"/>
        <s v="-74.093703"/>
        <s v="-74.09173"/>
        <s v="-74.153655"/>
        <s v="-74.157475"/>
        <s v="-74.161423"/>
        <s v="-74.042376"/>
        <s v="-74.030342"/>
        <s v="-74.047594"/>
        <s v="-74.051928"/>
        <s v="-74.056968"/>
        <s v="-74.063044"/>
        <s v="-74.07476"/>
        <s v="-74.075274"/>
        <s v="-74.133613"/>
        <s v="-74.073461"/>
        <s v="-74.094739"/>
        <s v="-74.08542"/>
        <s v="-74.091249"/>
        <s v="-74.112114"/>
        <s v="-74.096046"/>
        <s v="-74.08924"/>
        <s v="-74.141407"/>
        <s v="-74.144669"/>
        <s v="-88.156842"/>
        <s v="-24.190549"/>
        <s v="-74.154203"/>
        <s v="-74.158376"/>
        <s v="-74.165024"/>
        <s v="-74.131981"/>
        <s v="-180.672921"/>
        <s v="-174.348572"/>
        <s v="-3.805687"/>
        <s v="-1.696908"/>
        <s v="23.608438"/>
        <s v="13.76747"/>
        <s v="-74.074305"/>
        <s v="-74.071321"/>
        <s v="-74.06945"/>
        <s v="-74.088081"/>
        <s v="-74.074636"/>
        <s v="-74.075249"/>
        <s v="-74.084184"/>
        <s v="-74.066228"/>
        <s v="-74.070144"/>
        <s v="-74.078948"/>
        <s v="-74.088972"/>
        <s v="-74.071398"/>
        <s v="-74.079223"/>
        <s v="-74.095148"/>
        <s v="-74.08519"/>
        <s v="-74.089394"/>
        <s v="-74.111927"/>
        <s v="-74.087323"/>
        <s v="-74.091467"/>
        <s v="-74.062617"/>
        <s v="-74.056909"/>
        <s v="-74.051674"/>
        <s v="-74.047683"/>
        <s v="-74.030861"/>
        <s v="-74.042275"/>
        <s v="-74.065766"/>
        <s v="-74.070296"/>
        <s v="-74.07124"/>
        <s v="-74.087694"/>
        <s v="-74.074502"/>
        <s v="-74.074735"/>
        <s v="-74.084115"/>
        <s v="-74.066262"/>
        <s v="-74.068193"/>
        <s v="-74.078899"/>
        <s v="-74.088793"/>
        <s v="-74.069695"/>
        <s v="-74.179872"/>
        <s v="-74.183739"/>
        <s v="-74.186743"/>
        <s v="-74.155392"/>
        <s v="-74.154557"/>
        <s v="-74.154128"/>
        <s v="-74.06308"/>
        <s v="-74.057169"/>
        <s v="-74.05175"/>
        <s v="-74.047746"/>
        <s v="-74.030303"/>
        <s v="-74.042524"/>
        <s v="-74.095567"/>
        <s v="-74.085536"/>
        <s v="-74.091379"/>
        <s v="-74.112615"/>
        <s v="-74.089777"/>
        <s v="-74.094666"/>
        <s v="-74.093677"/>
        <s v="-74.091598"/>
        <s v="-74.099719"/>
        <s v="-74.102078"/>
        <s v="-74.124902"/>
        <s v="-74.088857"/>
        <s v="-74.07406"/>
        <s v="-74.070556"/>
        <s v="-74.071369"/>
        <s v="-74.087352"/>
        <s v="-74.074159"/>
        <s v="-74.07545"/>
        <s v="-74.083986"/>
        <s v="-74.066178"/>
        <s v="-74.070116"/>
        <s v="-74.070769"/>
        <s v="-74.134915"/>
        <s v="-74.114217"/>
        <s v="-74.093265"/>
        <s v="-74.091891"/>
        <s v="-74.070047"/>
        <s v="-74.071378"/>
        <s v="-74.073504"/>
        <s v="-74.075103"/>
        <s v="-74.079008"/>
        <s v="-117.015844"/>
        <s v="-74.066309"/>
        <s v="-74.088659"/>
        <s v="-74.08425"/>
        <s v="-74.115469"/>
        <s v="-74.119171"/>
        <s v="-74.129623"/>
        <s v="-74.130181"/>
        <s v="-74.137991"/>
        <s v="-74.1019"/>
        <s v="-74.124885"/>
        <s v="-74.099666"/>
        <s v="-74.18382"/>
        <s v="-74.155973"/>
        <s v="-74.157602"/>
        <s v="-74.154042"/>
        <s v="-74.185027"/>
        <s v="-74.180219"/>
        <s v="-74.151424"/>
        <s v="-74.157861"/>
        <s v="-74.162638"/>
        <s v="-74.089451"/>
        <s v="-74.070168"/>
        <s v="-74.073004"/>
        <s v="-74.087349"/>
        <s v="-74.075375"/>
        <s v="-74.061147"/>
        <s v="-74.057016"/>
        <s v="-74.051386"/>
        <s v="-74.04762"/>
        <s v="-74.03035"/>
        <s v="-74.042459"/>
        <s v="-74.086212"/>
        <s v="-74.095282"/>
        <s v="-74.085335"/>
        <s v="-74.089798"/>
        <s v="-74.091601"/>
        <s v="-74.13212"/>
        <s v="-74.141088"/>
        <s v="-74.144727"/>
      </sharedItems>
    </cacheField>
    <cacheField name="_Georeferenciación_altitude" numFmtId="0">
      <sharedItems>
        <s v="0"/>
      </sharedItems>
    </cacheField>
    <cacheField name="_Georeferenciación_precision" numFmtId="0">
      <sharedItems>
        <s v="0"/>
      </sharedItems>
    </cacheField>
    <cacheField name="Lugar de recolección " numFmtId="0">
      <sharedItems>
        <s v="Calle principal con aglomeración de púbico"/>
        <s v="Plaza de mercado"/>
        <s v="Centro comercial"/>
        <s v="Otro"/>
      </sharedItems>
    </cacheField>
    <cacheField name="¿Cuál? " numFmtId="0">
      <sharedItems containsBlank="1">
        <m/>
        <s v="Parque comercial"/>
        <s v="Parque con harto flujo de público"/>
      </sharedItems>
    </cacheField>
    <cacheField name="**Uso de tapabocas **" numFmtId="0">
      <sharedItems containsString="0" containsBlank="1">
        <m/>
      </sharedItems>
    </cacheField>
    <cacheField name="**Bien puesto**" numFmtId="0">
      <sharedItems containsString="0" containsBlank="1">
        <m/>
      </sharedItems>
    </cacheField>
    <cacheField name="**Mal puesto**" numFmtId="0">
      <sharedItems containsString="0" containsBlank="1">
        <m/>
      </sharedItems>
    </cacheField>
    <cacheField name="**Sin tapabocas**" numFmtId="0">
      <sharedItems containsString="0" containsBlank="1">
        <m/>
      </sharedItems>
    </cacheField>
    <cacheField name="##### Uso de tapabocas personas" numFmtId="0">
      <sharedItems containsString="0" containsBlank="1">
        <m/>
      </sharedItems>
    </cacheField>
    <cacheField name="&lt;span style=&quot;display:none&quot;&gt;fila-Bien puesto&lt;/span&gt;" numFmtId="0">
      <sharedItems containsSemiMixedTypes="0" containsString="0" containsNumber="1" containsInteger="1">
        <n v="270.0"/>
        <n v="220.0"/>
        <n v="210.0"/>
        <n v="230.0"/>
        <n v="240.0"/>
        <n v="490.0"/>
        <n v="310.0"/>
        <n v="390.0"/>
        <n v="330.0"/>
        <n v="290.0"/>
        <n v="140.0"/>
        <n v="159.0"/>
        <n v="116.0"/>
        <n v="131.0"/>
        <n v="145.0"/>
        <n v="154.0"/>
        <n v="165.0"/>
        <n v="137.0"/>
        <n v="65.0"/>
        <n v="97.0"/>
        <n v="260.0"/>
        <n v="180.0"/>
        <n v="190.0"/>
        <n v="360.0"/>
        <n v="320.0"/>
        <n v="90.0"/>
        <n v="280.0"/>
        <n v="160.0"/>
        <n v="170.0"/>
        <n v="250.0"/>
        <n v="60.0"/>
        <n v="440.0"/>
        <n v="300.0"/>
        <n v="420.0"/>
        <n v="200.0"/>
        <n v="460.0"/>
        <n v="150.0"/>
        <n v="120.0"/>
        <n v="261.0"/>
        <n v="231.0"/>
        <n v="259.0"/>
        <n v="197.0"/>
        <n v="147.0"/>
        <n v="209.0"/>
        <n v="370.0"/>
        <n v="400.0"/>
        <n v="95.0"/>
        <n v="84.0"/>
        <n v="104.0"/>
        <n v="153.0"/>
        <n v="110.0"/>
        <n v="124.0"/>
        <n v="410.0"/>
        <n v="80.0"/>
        <n v="114.0"/>
        <n v="101.0"/>
        <n v="119.0"/>
        <n v="203.0"/>
        <n v="164.0"/>
        <n v="171.0"/>
        <n v="251.0"/>
        <n v="143.0"/>
        <n v="192.0"/>
        <n v="207.0"/>
        <n v="222.0"/>
        <n v="157.0"/>
        <n v="198.0"/>
        <n v="136.0"/>
        <n v="340.0"/>
        <n v="350.0"/>
        <n v="450.0"/>
        <n v="430.0"/>
        <n v="380.0"/>
      </sharedItems>
    </cacheField>
    <cacheField name="&lt;span style=&quot;display:none&quot;&gt;fila-Mal puesto&lt;/span&gt;" numFmtId="0">
      <sharedItems containsSemiMixedTypes="0" containsString="0" containsNumber="1" containsInteger="1">
        <n v="30.0"/>
        <n v="26.0"/>
        <n v="35.0"/>
        <n v="55.0"/>
        <n v="28.0"/>
        <n v="56.0"/>
        <n v="25.0"/>
        <n v="57.0"/>
        <n v="43.0"/>
        <n v="36.0"/>
        <n v="38.0"/>
        <n v="23.0"/>
        <n v="29.0"/>
        <n v="22.0"/>
        <n v="27.0"/>
        <n v="14.0"/>
        <n v="11.0"/>
        <n v="13.0"/>
        <n v="18.0"/>
        <n v="12.0"/>
        <n v="19.0"/>
        <n v="21.0"/>
        <n v="54.0"/>
        <n v="46.0"/>
        <n v="20.0"/>
        <n v="34.0"/>
        <n v="45.0"/>
        <n v="49.0"/>
        <n v="40.0"/>
        <n v="16.0"/>
        <n v="37.0"/>
        <n v="61.0"/>
        <n v="17.0"/>
        <n v="51.0"/>
        <n v="81.0"/>
        <n v="80.0"/>
        <n v="63.0"/>
        <n v="73.0"/>
        <n v="24.0"/>
        <n v="10.0"/>
        <n v="47.0"/>
        <n v="48.0"/>
        <n v="77.0"/>
        <n v="70.0"/>
        <n v="99.0"/>
        <n v="39.0"/>
        <n v="33.0"/>
        <n v="41.0"/>
        <n v="32.0"/>
        <n v="31.0"/>
        <n v="50.0"/>
        <n v="66.0"/>
        <n v="58.0"/>
        <n v="67.0"/>
        <n v="7.0"/>
        <n v="9.0"/>
        <n v="42.0"/>
        <n v="53.0"/>
        <n v="52.0"/>
      </sharedItems>
    </cacheField>
    <cacheField name="&lt;span style=&quot;display:none&quot;&gt;fila-Sin tapabocas&lt;/span&gt;" numFmtId="0">
      <sharedItems containsSemiMixedTypes="0" containsString="0" containsNumber="1" containsInteger="1">
        <n v="3.0"/>
        <n v="0.0"/>
        <n v="2.0"/>
        <n v="4.0"/>
        <n v="1.0"/>
        <n v="5.0"/>
        <n v="6.0"/>
        <n v="8.0"/>
        <n v="7.0"/>
        <n v="9.0"/>
        <n v="10.0"/>
        <n v="11.0"/>
        <n v="16.0"/>
      </sharedItems>
    </cacheField>
    <cacheField name="**uso de tapabocas **2" numFmtId="0">
      <sharedItems containsString="0" containsBlank="1">
        <m/>
      </sharedItems>
    </cacheField>
    <cacheField name="**bien puesto**2" numFmtId="0">
      <sharedItems containsString="0" containsBlank="1">
        <m/>
      </sharedItems>
    </cacheField>
    <cacheField name="**mal puesto**2" numFmtId="0">
      <sharedItems containsString="0" containsBlank="1">
        <m/>
      </sharedItems>
    </cacheField>
    <cacheField name="**sin tapabocas**2" numFmtId="0">
      <sharedItems containsString="0" containsBlank="1">
        <m/>
      </sharedItems>
    </cacheField>
    <cacheField name="##### Uso de tapabocas vendedores informales" numFmtId="0">
      <sharedItems containsString="0" containsBlank="1">
        <m/>
      </sharedItems>
    </cacheField>
    <cacheField name="&lt;span style=&quot;display:none&quot;&gt;fila-bien puesto&lt;/span&gt;2" numFmtId="0">
      <sharedItems containsSemiMixedTypes="0" containsString="0" containsNumber="1" containsInteger="1">
        <n v="9.0"/>
        <n v="7.0"/>
        <n v="2.0"/>
        <n v="15.0"/>
        <n v="6.0"/>
        <n v="19.0"/>
        <n v="3.0"/>
        <n v="13.0"/>
        <n v="1.0"/>
        <n v="8.0"/>
        <n v="14.0"/>
        <n v="49.0"/>
        <n v="47.0"/>
        <n v="16.0"/>
        <n v="4.0"/>
        <n v="5.0"/>
        <n v="10.0"/>
        <n v="25.0"/>
        <n v="17.0"/>
        <n v="0.0"/>
        <n v="21.0"/>
        <n v="12.0"/>
        <n v="36.0"/>
        <n v="37.0"/>
        <n v="11.0"/>
        <n v="20.0"/>
        <n v="35.0"/>
        <n v="64.0"/>
        <n v="23.0"/>
        <n v="28.0"/>
        <n v="30.0"/>
      </sharedItems>
    </cacheField>
    <cacheField name="&lt;span style=&quot;display:none&quot;&gt;fila-mal puesto&lt;/span&gt;2" numFmtId="0">
      <sharedItems containsSemiMixedTypes="0" containsString="0" containsNumber="1" containsInteger="1">
        <n v="35.0"/>
        <n v="16.0"/>
        <n v="0.0"/>
        <n v="26.0"/>
        <n v="9.0"/>
        <n v="5.0"/>
        <n v="30.0"/>
        <n v="4.0"/>
        <n v="27.0"/>
        <n v="11.0"/>
        <n v="1.0"/>
        <n v="2.0"/>
        <n v="3.0"/>
        <n v="39.0"/>
        <n v="28.0"/>
        <n v="6.0"/>
        <n v="8.0"/>
        <n v="36.0"/>
        <n v="17.0"/>
        <n v="22.0"/>
        <n v="15.0"/>
        <n v="23.0"/>
        <n v="25.0"/>
        <n v="7.0"/>
        <n v="14.0"/>
        <n v="31.0"/>
        <n v="33.0"/>
        <n v="12.0"/>
        <n v="13.0"/>
        <n v="53.0"/>
        <n v="84.0"/>
        <n v="59.0"/>
        <n v="76.0"/>
        <n v="20.0"/>
        <n v="37.0"/>
        <n v="10.0"/>
        <n v="80.0"/>
        <n v="75.0"/>
        <n v="24.0"/>
        <n v="45.0"/>
        <n v="19.0"/>
        <n v="81.0"/>
        <n v="52.0"/>
        <n v="63.0"/>
        <n v="65.0"/>
        <n v="72.0"/>
        <n v="32.0"/>
        <n v="44.0"/>
        <n v="34.0"/>
        <n v="21.0"/>
        <n v="18.0"/>
      </sharedItems>
    </cacheField>
    <cacheField name="&lt;span style=&quot;display:none&quot;&gt;fila-sin tapabocas&lt;/span&gt;2" numFmtId="0">
      <sharedItems containsSemiMixedTypes="0" containsString="0" containsNumber="1" containsInteger="1">
        <n v="0.0"/>
        <n v="2.0"/>
        <n v="1.0"/>
        <n v="21.0"/>
        <n v="3.0"/>
        <n v="7.0"/>
        <n v="4.0"/>
      </sharedItems>
    </cacheField>
    <cacheField name="**Distanciamiento**" numFmtId="0">
      <sharedItems containsString="0" containsBlank="1">
        <m/>
      </sharedItems>
    </cacheField>
    <cacheField name="**Con distancia de 2 metros o más**" numFmtId="0">
      <sharedItems containsString="0" containsBlank="1">
        <m/>
      </sharedItems>
    </cacheField>
    <cacheField name="**Sin distancia de 2 metros**" numFmtId="0">
      <sharedItems containsString="0" containsBlank="1">
        <m/>
      </sharedItems>
    </cacheField>
    <cacheField name="##### Personas" numFmtId="0">
      <sharedItems containsString="0" containsBlank="1">
        <m/>
      </sharedItems>
    </cacheField>
    <cacheField name="&lt;span style=&quot;display:none&quot;&gt;fila-Con distancia de 2 metros o más&lt;/span&gt;" numFmtId="0">
      <sharedItems containsSemiMixedTypes="0" containsString="0" containsNumber="1" containsInteger="1">
        <n v="0.0"/>
        <n v="23.0"/>
        <n v="8.0"/>
        <n v="75.0"/>
        <n v="50.0"/>
        <n v="39.0"/>
        <n v="14.0"/>
        <n v="17.0"/>
        <n v="27.0"/>
        <n v="32.0"/>
        <n v="38.0"/>
        <n v="19.0"/>
        <n v="30.0"/>
        <n v="3.0"/>
        <n v="6.0"/>
        <n v="15.0"/>
        <n v="5.0"/>
        <n v="4.0"/>
        <n v="28.0"/>
        <n v="9.0"/>
        <n v="18.0"/>
        <n v="10.0"/>
        <n v="54.0"/>
        <n v="12.0"/>
        <n v="46.0"/>
        <n v="65.0"/>
        <n v="16.0"/>
        <n v="22.0"/>
        <n v="20.0"/>
        <n v="42.0"/>
        <n v="34.0"/>
        <n v="11.0"/>
        <n v="45.0"/>
        <n v="33.0"/>
        <n v="31.0"/>
        <n v="72.0"/>
        <n v="62.0"/>
        <n v="49.0"/>
      </sharedItems>
    </cacheField>
    <cacheField name="&lt;span style=&quot;display:none&quot;&gt;fila-Sin distancia de 2 metros&lt;/span&gt;" numFmtId="0">
      <sharedItems containsSemiMixedTypes="0" containsString="0" containsNumber="1" containsInteger="1">
        <n v="17.0"/>
        <n v="15.0"/>
        <n v="13.0"/>
        <n v="12.0"/>
        <n v="10.0"/>
        <n v="22.0"/>
        <n v="8.0"/>
        <n v="14.0"/>
        <n v="27.0"/>
        <n v="41.0"/>
        <n v="0.0"/>
        <n v="3.0"/>
        <n v="7.0"/>
        <n v="11.0"/>
        <n v="9.0"/>
        <n v="1.0"/>
        <n v="21.0"/>
        <n v="20.0"/>
        <n v="67.0"/>
        <n v="23.0"/>
        <n v="34.0"/>
        <n v="5.0"/>
        <n v="16.0"/>
        <n v="58.0"/>
        <n v="19.0"/>
        <n v="50.0"/>
        <n v="6.0"/>
        <n v="25.0"/>
        <n v="39.0"/>
        <n v="40.0"/>
        <n v="38.0"/>
        <n v="37.0"/>
        <n v="4.0"/>
        <n v="26.0"/>
        <n v="2.0"/>
        <n v="24.0"/>
        <n v="80.0"/>
        <n v="54.0"/>
        <n v="29.0"/>
        <n v="18.0"/>
      </sharedItems>
    </cacheField>
    <cacheField name="**distanciamiento**2" numFmtId="0">
      <sharedItems containsString="0" containsBlank="1">
        <m/>
      </sharedItems>
    </cacheField>
    <cacheField name="**con distancia de 2 metros o más**2" numFmtId="0">
      <sharedItems containsString="0" containsBlank="1">
        <m/>
      </sharedItems>
    </cacheField>
    <cacheField name="**sin distancia de 2 metros**2" numFmtId="0">
      <sharedItems containsString="0" containsBlank="1">
        <m/>
      </sharedItems>
    </cacheField>
    <cacheField name="##### Personas en punto de venta informal" numFmtId="0">
      <sharedItems containsString="0" containsBlank="1">
        <m/>
      </sharedItems>
    </cacheField>
    <cacheField name="&lt;span style=&quot;display:none&quot;&gt;fila-con distancia de 2 metros o más&lt;/span&gt;2" numFmtId="0">
      <sharedItems containsSemiMixedTypes="0" containsString="0" containsNumber="1" containsInteger="1">
        <n v="0.0"/>
        <n v="8.0"/>
        <n v="9.0"/>
        <n v="22.0"/>
        <n v="16.0"/>
        <n v="4.0"/>
        <n v="29.0"/>
        <n v="10.0"/>
        <n v="2.0"/>
        <n v="38.0"/>
        <n v="12.0"/>
        <n v="19.0"/>
        <n v="14.0"/>
        <n v="3.0"/>
        <n v="32.0"/>
      </sharedItems>
    </cacheField>
    <cacheField name="&lt;span style=&quot;display:none&quot;&gt;fila-sin distancia de 2 metros&lt;/span&gt;2" numFmtId="0">
      <sharedItems containsSemiMixedTypes="0" containsString="0" containsNumber="1" containsInteger="1">
        <n v="23.0"/>
        <n v="12.0"/>
        <n v="5.0"/>
        <n v="13.0"/>
        <n v="4.0"/>
        <n v="8.0"/>
        <n v="6.0"/>
        <n v="14.0"/>
        <n v="9.0"/>
        <n v="3.0"/>
        <n v="0.0"/>
        <n v="2.0"/>
        <n v="7.0"/>
        <n v="15.0"/>
        <n v="11.0"/>
        <n v="26.0"/>
        <n v="20.0"/>
        <n v="10.0"/>
        <n v="18.0"/>
        <n v="30.0"/>
        <n v="22.0"/>
        <n v="25.0"/>
        <n v="27.0"/>
        <n v="37.0"/>
        <n v="16.0"/>
        <n v="21.0"/>
        <n v="19.0"/>
        <n v="29.0"/>
        <n v="35.0"/>
        <n v="24.0"/>
        <n v="67.0"/>
        <n v="31.0"/>
      </sharedItems>
    </cacheField>
    <cacheField name="Observaciones" numFmtId="0">
      <sharedItems containsBlank="1">
        <s v="Se observó en todas las localidades mal uso del tapa bocas por parte de los conductores de transporte público"/>
        <m/>
        <s v="Sin distancia en puntos de venta informal quince personas en cuatro grupos"/>
        <s v="En personas siete en dos grupos y en puntos de venta informal un grupo"/>
        <s v="En venta informal un grupo de tres personas"/>
        <s v="Sin distancia en personas un grupo y en ventas informales dos grupos."/>
        <s v="Sin distancia en personas tres grupos."/>
        <s v="En personas sin distancia cinco grupos y en ventas informales cuatro grupos."/>
        <s v="Sin distancia en personas 17 grupos y en ventas informales tres grupos."/>
        <s v="Sin distancia en personas seis grupos y en ventas informales dos grupos."/>
        <s v="Con lluvia se realizó dentro del centro comercial. Sin distancia en personas dos grupos."/>
        <s v="Poco flujo de personas"/>
        <s v="Sin distancia en personas cuatro grupos y en ventas informales siete grupos"/>
        <s v="Sin distancia tres grupos en personas y en ventas informales"/>
        <s v="Sin distancia en personas tres grupos y en ventas informales cinco grupos."/>
        <s v="Se presentaron lluvias ligeras. Sin distancia en personas seis grupos y en ventas informales dos grupos"/>
        <s v="Lluvias ligeras. Sin distancia dos grupos y en ventas informales dos grupos."/>
        <s v="Sin distancia en personas un grupo"/>
        <s v="Sin distancia en personas tres grupos. Lluvias ligeras"/>
        <s v="Lluvias ligeras, hay vendedores pero no compradores"/>
        <s v="Sin distancia en personas dos grupos y en ventas informales dos grupos."/>
        <s v="Sin distancia en personas tres grupos y en ventas informales tres grupos."/>
        <s v="En personas sin distancia tres grupos y en vendedores informales tres grupos"/>
        <s v="Sin distancia en personas cuatro grupos y en ventas informales un grupo"/>
        <s v="Sin distancia en personas cuatro grupos y en vendedores informales un grupo"/>
        <s v="Lloviendo y la plaza de mercado se encontraba cerrada porque la estaban desinfectando"/>
        <s v="Un grupo sin distancia para personas y ventas informales. El centro comercial casi vacio"/>
        <s v="Sin distancia en personas nueve grupos y en ventas informales dos grupos"/>
        <s v="Sin distancia dos grupos y en ventas informales un grupo"/>
        <s v="Sin distancia en personas siete grupos y en ventas informales un grupo"/>
        <s v="Sin distancia en personas cuatro personas y en ventas informales un grupo"/>
        <s v="Sin distancia en personas cuatro grupos y en ventas ambulantes dos grupos"/>
        <s v="Sin distancia dos grupos en personas y en ventas ambulantes"/>
        <s v="Sin distancia en personas tres grupos y en ventas ambulantes dos grupos"/>
        <s v="Sin distancia en personas cuatro grupos y en ventas ambulantes tres grupos"/>
        <s v="Sin distancia en ventas ambulantes un grupo"/>
        <s v="Sin distancia en personas tres grupos y en ventas ambulantes cuatro grupos"/>
        <s v="Sin distancia en personas dos grupos. No había ventas ambulantes en el entorno de la Plaza de mercado"/>
        <s v="Sin distancia en personas cuatro grupos y en ventas ambulantes cinco grupos"/>
        <s v="Sin distancia en personas seis grupos y en ventas ambulantes cuatro grupos"/>
        <s v="Sin distancia en personas y en ventas ambulantes de a tres grupos cada uno"/>
        <s v="Sin distancia en personas ocho grupos y en ventas ambulantes cuatro grupos"/>
        <s v="En ventas informales no hubo personas con distancia"/>
        <s v="En ventas ambulantes no hubo personas con distancia"/>
        <s v="Las aglomeraciones en ventas ambulantes fueron siete grupos más que todo personal de Transmilenio"/>
        <s v="La plaza de mercado se encontraba cerrada por aseo, mantenimiento y fumigación"/>
        <s v="Personas con distancia en ventas ambulantes no se presentaron"/>
        <s v="En ventas ambulantes no se encontró personas con distancia"/>
        <s v="No hay personas con distancia en ventas ambulantes"/>
        <s v="En ventas ambulantes no hay personas sin distancia"/>
        <s v="Personas con distancia en ventas ambulantes ninguna"/>
        <s v="Con distancia en ventas ambulantes no hubo personas"/>
        <s v="En distancia de dos metros sin personas en ventas ambulantes"/>
        <s v="Para destacar, es la segunda oportunidad que no se encuentran vendedores informales alrededor de la plaza"/>
        <s v="En las cuatro localidades visitadas el día de hoy se observa tapa bocas mal puesto en los conductores del transporte urbano."/>
        <s v="Se observa a los conductores del transporte público con el tapabocas mal puesto"/>
        <s v="Llovizna en la recolección de la información."/>
        <s v="Se observa a los conductores del transporte público con el tapa bocas mal puesto"/>
        <s v="Se observa a los conductores del transporte público con el tapa bocas mal puesto."/>
        <s v="Ninguna"/>
        <s v="Se observa disminución de las ventas ambulantes con respecto a otros conteos"/>
      </sharedItems>
    </cacheField>
    <cacheField name="Nombre del recolector de la infrmación" numFmtId="0">
      <sharedItems containsString="0" containsBlank="1">
        <m/>
      </sharedItems>
    </cacheField>
    <cacheField name="Describa el lugar de recolección" numFmtId="0">
      <sharedItems containsString="0" containsBlank="1">
        <m/>
      </sharedItems>
    </cacheField>
    <cacheField name="**Uso de Tapabocas**" numFmtId="0">
      <sharedItems containsString="0" containsBlank="1">
        <m/>
      </sharedItems>
    </cacheField>
    <cacheField name="**bien puesto**3" numFmtId="0">
      <sharedItems containsString="0" containsBlank="1">
        <m/>
      </sharedItems>
    </cacheField>
    <cacheField name="**mal puesto**3" numFmtId="0">
      <sharedItems containsString="0" containsBlank="1">
        <m/>
      </sharedItems>
    </cacheField>
    <cacheField name="**sin tapabocas**3" numFmtId="0">
      <sharedItems containsString="0" containsBlank="1">
        <m/>
      </sharedItems>
    </cacheField>
    <cacheField name="##### personas2" numFmtId="0">
      <sharedItems containsString="0" containsBlank="1">
        <m/>
      </sharedItems>
    </cacheField>
    <cacheField name="&lt;span style=&quot;display:none&quot;&gt;fila-bien puesto&lt;/span&gt;3" numFmtId="0">
      <sharedItems containsString="0" containsBlank="1">
        <m/>
      </sharedItems>
    </cacheField>
    <cacheField name="&lt;span style=&quot;display:none&quot;&gt;fila-mal puesto&lt;/span&gt;3" numFmtId="0">
      <sharedItems containsString="0" containsBlank="1">
        <m/>
      </sharedItems>
    </cacheField>
    <cacheField name="&lt;span style=&quot;display:none&quot;&gt;fila-sin tapabocas&lt;/span&gt;3" numFmtId="0">
      <sharedItems containsString="0" containsBlank="1">
        <m/>
      </sharedItems>
    </cacheField>
    <cacheField name="**Vendedores informales**" numFmtId="0">
      <sharedItems containsString="0" containsBlank="1">
        <m/>
      </sharedItems>
    </cacheField>
    <cacheField name="**bien puesto**4" numFmtId="0">
      <sharedItems containsString="0" containsBlank="1">
        <m/>
      </sharedItems>
    </cacheField>
    <cacheField name="**mal puesto**4" numFmtId="0">
      <sharedItems containsString="0" containsBlank="1">
        <m/>
      </sharedItems>
    </cacheField>
    <cacheField name="**sin tapabocas**4" numFmtId="0">
      <sharedItems containsString="0" containsBlank="1">
        <m/>
      </sharedItems>
    </cacheField>
    <cacheField name="##### Fila" numFmtId="0">
      <sharedItems containsString="0" containsBlank="1">
        <m/>
      </sharedItems>
    </cacheField>
    <cacheField name="&lt;span style=&quot;display:none&quot;&gt;fila-bien puesto&lt;/span&gt;4" numFmtId="0">
      <sharedItems containsString="0" containsBlank="1">
        <m/>
      </sharedItems>
    </cacheField>
    <cacheField name="&lt;span style=&quot;display:none&quot;&gt;fila-mal puesto&lt;/span&gt;4" numFmtId="0">
      <sharedItems containsString="0" containsBlank="1">
        <m/>
      </sharedItems>
    </cacheField>
    <cacheField name="&lt;span style=&quot;display:none&quot;&gt;fila-sin tapabocas&lt;/span&gt;4" numFmtId="0">
      <sharedItems containsString="0" containsBlank="1">
        <m/>
      </sharedItems>
    </cacheField>
    <cacheField name="_id" numFmtId="0">
      <sharedItems containsSemiMixedTypes="0" containsString="0" containsNumber="1" containsInteger="1">
        <n v="9.0688578E7"/>
        <n v="9.2519692E7"/>
        <n v="9.154051E7"/>
        <n v="9.1541028E7"/>
        <n v="9.1540832E7"/>
        <n v="9.1540759E7"/>
        <n v="9.1540682E7"/>
        <n v="9.1540606E7"/>
        <n v="9.1540238E7"/>
        <n v="9.1540112E7"/>
        <n v="9.1539941E7"/>
        <n v="9.1539838E7"/>
        <n v="9.1539704E7"/>
        <n v="8.6395033E7"/>
        <n v="8.6395437E7"/>
        <n v="8.6395756E7"/>
        <n v="8.6396777E7"/>
        <n v="8.6397154E7"/>
        <n v="8.6397446E7"/>
        <n v="8.6397953E7"/>
        <n v="8.6398523E7"/>
        <n v="8.6398772E7"/>
        <n v="8.6544481E7"/>
        <n v="8.6544979E7"/>
        <n v="8.6545211E7"/>
        <n v="8.6545414E7"/>
        <n v="8.6545809E7"/>
        <n v="8.6546097E7"/>
        <n v="8.6546458E7"/>
        <n v="8.6546637E7"/>
        <n v="8.6819731E7"/>
        <n v="8.6817242E7"/>
        <n v="8.681757E7"/>
        <n v="8.6817854E7"/>
        <n v="8.6818126E7"/>
        <n v="8.681835E7"/>
        <n v="8.6818727E7"/>
        <n v="8.681897E7"/>
        <n v="8.6819154E7"/>
        <n v="8.6819462E7"/>
        <n v="8.771383E7"/>
        <n v="8.7713831E7"/>
        <n v="8.759952E7"/>
        <n v="8.7599761E7"/>
        <n v="8.7606684E7"/>
        <n v="8.7713825E7"/>
        <n v="8.7713827E7"/>
        <n v="8.7713829E7"/>
        <n v="8.7713832E7"/>
        <n v="8.7713834E7"/>
        <n v="8.7713835E7"/>
        <n v="8.7713836E7"/>
        <n v="8.7714992E7"/>
        <n v="8.7715218E7"/>
        <n v="8.77156E7"/>
        <n v="8.7715868E7"/>
        <n v="8.7716289E7"/>
        <n v="8.7716836E7"/>
        <n v="8.7717106E7"/>
        <n v="8.7717344E7"/>
        <n v="8.7717718E7"/>
        <n v="8.771798E7"/>
        <n v="8.7718324E7"/>
        <n v="8.77188E7"/>
        <n v="9.1538585E7"/>
        <n v="8.8257444E7"/>
        <n v="8.8257745E7"/>
        <n v="8.825812E7"/>
        <n v="8.8258519E7"/>
        <n v="8.8258945E7"/>
        <n v="8.8259432E7"/>
        <n v="8.8260041E7"/>
        <n v="8.8260381E7"/>
        <n v="8.8260647E7"/>
        <n v="8.8261179E7"/>
        <n v="8.8261778E7"/>
        <n v="8.8262141E7"/>
        <n v="8.8396476E7"/>
        <n v="8.8396689E7"/>
        <n v="8.8396875E7"/>
        <n v="8.8397131E7"/>
        <n v="8.8397301E7"/>
        <n v="8.839745E7"/>
        <n v="8.8397671E7"/>
        <n v="8.8398119E7"/>
        <n v="8.8398376E7"/>
        <n v="8.8398604E7"/>
        <n v="8.8398824E7"/>
        <n v="8.8399286E7"/>
        <n v="8.8864452E7"/>
        <n v="8.8864833E7"/>
        <n v="8.8865051E7"/>
        <n v="8.8866314E7"/>
        <n v="8.8866587E7"/>
        <n v="8.8963719E7"/>
        <n v="9.0685667E7"/>
        <n v="9.068596E7"/>
        <n v="9.0686129E7"/>
        <n v="9.0686362E7"/>
        <n v="9.0686533E7"/>
        <n v="9.0686689E7"/>
        <n v="9.0687122E7"/>
        <n v="9.0687405E7"/>
        <n v="9.0687827E7"/>
        <n v="9.0687958E7"/>
        <n v="9.0688099E7"/>
        <n v="9.0822955E7"/>
        <n v="9.0823682E7"/>
        <n v="9.0824127E7"/>
        <n v="9.0824756E7"/>
        <n v="9.0825168E7"/>
        <n v="9.0830016E7"/>
        <n v="9.1538724E7"/>
        <n v="9.1537025E7"/>
        <n v="9.1537075E7"/>
        <n v="9.1537199E7"/>
        <n v="9.1537401E7"/>
        <n v="9.1537497E7"/>
        <n v="9.1537759E7"/>
        <n v="9.1537933E7"/>
        <n v="9.1538196E7"/>
        <n v="9.1538347E7"/>
        <n v="9.1538513E7"/>
        <n v="9.1539465E7"/>
        <n v="9.276591E7"/>
        <n v="9.2519972E7"/>
        <n v="9.2520241E7"/>
        <n v="9.2520774E7"/>
        <n v="9.2520939E7"/>
        <n v="9.2521186E7"/>
        <n v="9.2521636E7"/>
        <n v="9.2522594E7"/>
        <n v="9.25226E7"/>
        <n v="9.2523228E7"/>
        <n v="9.2523757E7"/>
        <n v="9.252396E7"/>
        <n v="9.2766041E7"/>
        <n v="9.2766393E7"/>
        <n v="9.27666E7"/>
        <n v="9.2766766E7"/>
        <n v="9.2767033E7"/>
        <n v="9.2767362E7"/>
        <n v="9.2767626E7"/>
        <n v="9.2767862E7"/>
        <n v="9.3047501E7"/>
        <n v="9.3046261E7"/>
        <n v="9.304641E7"/>
        <n v="9.3046566E7"/>
        <n v="9.3046932E7"/>
        <n v="9.3047903E7"/>
        <n v="9.3048069E7"/>
        <n v="9.3048322E7"/>
        <n v="9.3048746E7"/>
        <n v="9.4847009E7"/>
        <n v="9.4547521E7"/>
        <n v="9.4548009E7"/>
        <n v="9.4548897E7"/>
        <n v="9.4549729E7"/>
        <n v="9.4550333E7"/>
        <n v="9.4551735E7"/>
        <n v="9.4552673E7"/>
        <n v="9.4553248E7"/>
        <n v="9.4553614E7"/>
        <n v="9.4554005E7"/>
        <n v="9.4554232E7"/>
        <n v="9.4554488E7"/>
        <n v="9.4846768E7"/>
        <n v="9.4846007E7"/>
        <n v="9.4846193E7"/>
        <n v="9.4846483E7"/>
        <n v="9.4847098E7"/>
        <n v="9.4847346E7"/>
        <n v="9.4847542E7"/>
        <n v="9.4847992E7"/>
      </sharedItems>
    </cacheField>
    <cacheField name="_uuid" numFmtId="0">
      <sharedItems>
        <s v="0d643423-7e7a-4d2e-abf8-1817730925fd"/>
        <s v="ce36827b-b92a-4564-adf9-161f92eaa730"/>
        <s v="a3bcce88-6c6d-475f-8d32-40820818399b"/>
        <s v="1b40f75a-9230-4467-b5af-1d7234cb49be"/>
        <s v="3000f1b7-39e4-430d-97b0-5a6c0e06cdb0"/>
        <s v="63eb4532-b5fd-4dc5-9228-f7b88d11f343"/>
        <s v="f696ba6c-2cfa-4080-8691-d7a6b3730690"/>
        <s v="0c3b3763-1f8b-4dcc-9ba8-c621dadca345"/>
        <s v="a64026f4-ca8f-49cd-8766-925ec4545a5e"/>
        <s v="2ce6e09c-5526-40a9-9d62-20dba9188d70"/>
        <s v="29f35c36-e402-476b-9425-fc0d5aa712e0"/>
        <s v="70dbb56c-e4de-46d2-b00b-f85875a1f1a4"/>
        <s v="c787a486-fc57-46da-ad7b-2114fe0e4629"/>
        <s v="b203b052-a7a0-47a3-bf44-166e9ef5cd61"/>
        <s v="52fcb257-6533-42aa-a7ca-fb654aaff0a7"/>
        <s v="7a663f34-fc58-4d7e-8a87-6cd421f7202d"/>
        <s v="1a2e71b8-359d-4fda-8296-18c1d1e85d20"/>
        <s v="1d23b37f-2bcd-40b4-aa9b-2a2f06b157db"/>
        <s v="03b419d7-e7a8-4de7-8249-e5bcbd7f0fd0"/>
        <s v="b2792844-59c5-460d-bfec-863385913700"/>
        <s v="29ba766f-0bf0-4fdf-88a0-53ef89d96cd3"/>
        <s v="dc3cb3f7-dbcd-449e-b29b-e57da7873429"/>
        <s v="d1e8008e-00f1-4592-9a37-0508470f6e7d"/>
        <s v="eaf95ff2-6a4a-415a-933d-258744bf3d1b"/>
        <s v="bd3b9397-5597-4c73-a2d2-402d78cd85db"/>
        <s v="da84a178-ad36-430c-893d-47e7b8aafc49"/>
        <s v="417d0a3e-663a-4f64-807e-84d7e679c5da"/>
        <s v="9b07d6b0-c46f-4b08-8dff-0073f6f523c4"/>
        <s v="7aeaa54b-a8db-4b18-95d7-591757cc5b30"/>
        <s v="22152727-2e0d-4b25-88ad-f15e03a45ade"/>
        <s v="ca15425a-62e4-4ba5-9808-87c5455b5387"/>
        <s v="c409f476-91a6-43ff-9a51-d4f5d979bcf6"/>
        <s v="827e7479-f36e-445f-90ea-e0ebffe6945c"/>
        <s v="edbe3f91-9ae6-4e89-ae7d-2d06ac55d5ff"/>
        <s v="ebae2888-65a9-4d46-aa6c-7c4ba9bafeb8"/>
        <s v="e73bce83-51db-4257-ba87-54fa52fe9305"/>
        <s v="c58b5928-2bea-484c-840c-8a0f194873f5"/>
        <s v="8bb2b10f-a94a-469f-a248-deda298c443b"/>
        <s v="dc78f564-c8d7-4119-8431-175de4587868"/>
        <s v="de226530-b8ed-4ba8-b96e-4e30e13097cf"/>
        <s v="4e783f20-12af-4038-8b68-4e35f14a44e5"/>
        <s v="72484f20-3c45-4fa0-a0da-0a4add6f500e"/>
        <s v="c5b7c5f5-ffa0-4be8-8e55-22de4e4b42d4"/>
        <s v="1bb675fd-4a3c-4c09-8cde-aedcffd866dc"/>
        <s v="a559412b-e5e0-4505-a4f0-c12b2a86d8d0"/>
        <s v="85b30a10-d35d-4a43-9169-f85578a96a1d"/>
        <s v="00543b23-b80f-41f9-b699-f26b550300ab"/>
        <s v="b41ee41f-faff-453e-a4b7-5d7e1abca661"/>
        <s v="f38a974d-236c-4cf2-891e-b4663a79696b"/>
        <s v="75ba3515-2eae-472b-b391-367c69dc4e37"/>
        <s v="f4c41061-06f9-4874-a817-f452f81018ba"/>
        <s v="091ed308-afe9-4254-a82f-4abcd0deb805"/>
        <s v="bf94cbe0-61f8-4a1b-9ce5-d18e0e1e75f8"/>
        <s v="f304e5cf-2db5-4fce-b4e4-2445a286ccfe"/>
        <s v="fb010460-0fa1-4326-a715-908fa53cf430"/>
        <s v="2d57f365-0f32-43d1-8009-e8477e870875"/>
        <s v="8a86c5a8-fa3f-40c4-b1d9-bbcecd27e32f"/>
        <s v="944b2815-c6a9-4b52-8c2b-38d06f1de2ff"/>
        <s v="a1daf6f3-719d-4180-bdcf-06157be28001"/>
        <s v="d122cf86-3ed2-4c3e-8e0b-ac9186723339"/>
        <s v="abd1f951-d25a-4b2d-b583-3b2583dc525d"/>
        <s v="bf7ca279-d5be-417e-bf0d-fb189e13aa03"/>
        <s v="a6fb5c3d-dee6-4af4-9bcf-5cdec34fd3b8"/>
        <s v="c324c8d6-56ee-44e0-81dc-2e850fbf3e4e"/>
        <s v="e72836b0-01d5-4823-84b1-bf197a869e21"/>
        <s v="2f3ec9bd-0658-4f65-b2f3-ff0019d24d82"/>
        <s v="ca5e92f9-d2a8-4ab4-9879-3887f3017aea"/>
        <s v="07118f17-779e-484e-b858-9f1214be9314"/>
        <s v="a5c63253-946e-49e5-83fc-ef2fc069d02e"/>
        <s v="eef49b3f-84bd-49e2-a39b-1cbb630d70bd"/>
        <s v="89741a4b-6803-4797-87a0-75b4a724298d"/>
        <s v="0b1cecfb-8436-4b6d-b72f-d25a4fe0d1ec"/>
        <s v="0127def3-0f0d-4158-a8bd-603285fd81ac"/>
        <s v="99eb1b1b-a1dc-482f-9f49-636e417a4792"/>
        <s v="b86e6773-fd08-40f5-a566-af3d2976c4d7"/>
        <s v="54809b96-5d5d-4bb5-ac06-3c9917a3d1d4"/>
        <s v="2cc0defe-9d50-4330-8fff-56ebd04fe074"/>
        <s v="127c2bc5-6f7d-4ae7-9306-f9a336413dbf"/>
        <s v="15cad10d-fe29-4b4c-977e-c67dbbead57c"/>
        <s v="450ffe7c-2bc5-45ff-ac1c-f37911f6f362"/>
        <s v="181d174e-7623-4d85-beb3-8db1ad7a7933"/>
        <s v="94ddee76-23db-45ca-a9dd-0ee2f5234bf1"/>
        <s v="c4875aff-1ca9-47ab-a390-9e7aebe3033c"/>
        <s v="fa09f8e3-58d1-4903-8416-3a6f95a4caac"/>
        <s v="984f7f96-264c-4196-a8ec-dcf387a432a9"/>
        <s v="20685f9d-debf-4011-b85b-f615501c2b9d"/>
        <s v="7000c76f-2c15-4f80-93ca-266dde07471b"/>
        <s v="54e7b07e-4b8c-4172-a2b6-dfea2b030dd7"/>
        <s v="6dc1fce1-8f9b-4b6e-b0a2-3671a4879734"/>
        <s v="ad353875-d9b4-4731-ac0e-28733c8f746d"/>
        <s v="823d6d59-2da6-4329-bdaf-bd0af47df856"/>
        <s v="4e391bc0-6ee0-42fa-9f8c-564f1cd12dc9"/>
        <s v="28815608-8ff3-445e-9ca5-e623f013c094"/>
        <s v="2187c42f-2473-4e9d-8f7a-95c6f15abec1"/>
        <s v="6041a236-452e-4f0f-9fe8-165c2d388674"/>
        <s v="03caab97-27ae-4634-aae4-4501d339a190"/>
        <s v="1d21925c-2c79-452e-a30e-be754789460a"/>
        <s v="8bda032c-0a5d-45f0-a510-80065dd75b6c"/>
        <s v="bdc7d59e-aa9c-4bdf-8151-42299670dab3"/>
        <s v="97fe02db-f748-4ec3-8b3c-d61c4bf2021a"/>
        <s v="51ffcfc3-8810-4c48-8b5c-d8af1decd3d9"/>
        <s v="ff85026b-5eea-4560-9518-539bee3aaa7a"/>
        <s v="c584f81b-0765-48cf-bdcd-23f421ed2708"/>
        <s v="5621b785-5ea6-4c4d-a98b-08bcd315401d"/>
        <s v="032bd45a-7e6e-495b-a56b-06bafc658e23"/>
        <s v="54a7b65d-e87c-4624-8c44-70dfdcf3ab6b"/>
        <s v="66706f6b-fe8b-455d-b20e-937c48491e85"/>
        <s v="7e9b5714-8755-40a1-8daa-ee3ff4f654f6"/>
        <s v="e0608263-a7fe-489f-9119-e48a52fa3ec7"/>
        <s v="3004dd69-4281-46f9-a9b1-db6266cf3297"/>
        <s v="b49c58ed-e461-4000-8fba-a851ff1af99a"/>
        <s v="ac8e815f-4bb6-442c-93dd-906154e46d65"/>
        <s v="b2c11e06-bcdf-4f3b-ad1d-c8d6e0a5a3d8"/>
        <s v="70cc186f-3690-4f28-b2be-5c2081587de7"/>
        <s v="c91eef7d-1f2d-40c5-b3fb-8710df9e86e2"/>
        <s v="13857c1f-bb48-4325-b687-03587a1b4dc0"/>
        <s v="82ba95a4-dd84-47fe-a913-921b615948c4"/>
        <s v="13974d63-deed-4ae9-8151-1b2f6ba195d6"/>
        <s v="f0493574-22af-472e-adb7-47d823cae0ca"/>
        <s v="51fcb41e-6ec0-4342-8ace-b017f332ddf6"/>
        <s v="34944a15-ee71-4c2d-97b2-70feed886bc0"/>
        <s v="89f1a88c-dfdc-45d1-9342-36a0f450f390"/>
        <s v="585264a9-6968-4449-be38-220793bbb9ae"/>
        <s v="da668eea-4dbc-4d4b-ab59-a3767f1a93de"/>
        <s v="6fbdd8c2-b0bb-45a0-b7c9-13d0bbb7d1d9"/>
        <s v="14351778-9b62-4e84-8ccb-764c5790a468"/>
        <s v="bc7af53c-e85e-4f4c-91f8-164fa355c827"/>
        <s v="dce2a112-0a62-496c-97bc-f050fc63d3fa"/>
        <s v="0b306bb6-1df8-491d-b9ce-1395bdd9cfee"/>
        <s v="7a7ed367-5b1a-4049-b7a1-20d2aef5d868"/>
        <s v="0384c4f4-c505-49ac-96a2-0742d4169d2d"/>
        <s v="4d42907f-ad61-4f70-8470-a9952823af42"/>
        <s v="3bd65328-b413-493d-ae53-9d28fcf8938a"/>
        <s v="6d79f772-769e-473f-a909-ad27fe19abe0"/>
        <s v="e6e8b358-8989-474f-bd96-ae440b16fe4e"/>
        <s v="11050b9b-5450-4147-a789-746150dd5bcd"/>
        <s v="daeb810f-0877-4bd6-9698-3a854ba19407"/>
        <s v="aafbc63f-c3de-43e9-9644-c54952136dac"/>
        <s v="d31a63c6-1452-4113-88c1-3e0902e39882"/>
        <s v="eb5802e6-bf91-443e-8f5b-316958a6e31d"/>
        <s v="31fb9abc-8a83-4311-af11-6950e5fb2207"/>
        <s v="6ab3cdfa-5803-4833-8939-4bd5527a2f2e"/>
        <s v="00432ec4-d26a-4706-bbef-2ddbe659161a"/>
        <s v="1bcdd23b-29c8-4d69-ba96-c5a6bf96cab4"/>
        <s v="4c2f58fb-0aaf-4e02-a277-dd6a83e6e5cf"/>
        <s v="fb693857-3ed8-454e-b40f-3bc300cab79e"/>
        <s v="fbc030c1-dd37-41ba-a34e-a9851722258e"/>
        <s v="f262d73e-317b-4f58-91a7-4b11ef6bac80"/>
        <s v="bf324200-09d1-4a53-88db-1321e30e609a"/>
        <s v="909489c8-d13e-466d-ba76-b45c698dc169"/>
        <s v="a88e4f5f-2193-42d9-b73f-cb22e1f17f3d"/>
        <s v="9e05d425-4071-4805-9925-a0ce78987593"/>
        <s v="668293a3-b64f-4720-933f-33374efcfadf"/>
        <s v="946083a0-1008-4364-a20b-f52468a13f95"/>
        <s v="c3f20e90-f595-498f-9a3f-16b7b569a73b"/>
        <s v="52a8a66f-c9e4-48de-96d8-b0691d9d1855"/>
        <s v="e049d714-7b19-4823-b15c-d8d1c3ad53e7"/>
        <s v="62e5705f-d9ba-4c95-86bc-26171dbd292a"/>
        <s v="13fb6d8c-3a1e-4dbb-b479-db0ab5df112b"/>
        <s v="97c82603-2ac9-4488-9a6f-6521c1a131af"/>
        <s v="ad540e0f-1158-4775-8c26-44e4807fd389"/>
        <s v="14cb88f1-07b6-42c8-b263-96fc8e40e784"/>
        <s v="113ff730-be24-49d6-8c91-0ea27cd4d98f"/>
        <s v="c05da1ca-fbdb-4044-8469-5f6619503f75"/>
        <s v="61e8aa67-f1be-4cd3-aae8-3f9ddcede40d"/>
        <s v="9a8774dd-2484-4713-8d50-f6ea3dd7772e"/>
        <s v="3a7fe728-18f2-4101-8b1c-fa9fe703c125"/>
        <s v="a13233ff-f8f3-4277-98db-31db55e6529b"/>
        <s v="2669d7ca-4daf-4b5f-b89b-7739eda83196"/>
        <s v="1aa07cce-4ee8-409b-bd5e-5afdfb3a2084"/>
        <s v="86e7034c-75fc-43aa-ad1b-5a80d2ce977b"/>
        <s v="9162f09d-984c-40e7-be11-46a681f6c816"/>
        <s v="b41d0354-7f7d-4892-8872-adc01492201a"/>
      </sharedItems>
    </cacheField>
    <cacheField name="_submission_time" numFmtId="0">
      <sharedItems>
        <s v="2021-03-30T21:34:01"/>
        <s v="2021-04-16T14:26:19"/>
        <s v="2021-04-07T22:17:35"/>
        <s v="2021-04-07T22:29:05"/>
        <s v="2021-04-07T22:26:28"/>
        <s v="2021-04-07T22:24:13"/>
        <s v="2021-04-07T22:22:15"/>
        <s v="2021-04-07T22:20:03"/>
        <s v="2021-04-07T22:14:09"/>
        <s v="2021-04-07T22:11:42"/>
        <s v="2021-04-07T22:08:57"/>
        <s v="2021-04-07T22:06:27"/>
        <s v="2021-04-07T22:04:17"/>
        <s v="2021-02-22T19:42:54"/>
        <s v="2021-02-22T19:46:09"/>
        <s v="2021-02-22T19:48:56"/>
        <s v="2021-02-22T19:56:58"/>
        <s v="2021-02-22T19:59:10"/>
        <s v="2021-02-22T20:01:15"/>
        <s v="2021-02-22T20:06:02"/>
        <s v="2021-02-22T20:09:46"/>
        <s v="2021-02-22T20:11:54"/>
        <s v="2021-02-23T20:42:25"/>
        <s v="2021-02-23T20:46:19"/>
        <s v="2021-02-23T20:49:13"/>
        <s v="2021-02-23T20:52:30"/>
        <s v="2021-02-23T20:55:40"/>
        <s v="2021-02-23T20:58:53"/>
        <s v="2021-02-23T21:03:36"/>
        <s v="2021-02-23T21:05:58"/>
        <s v="2021-02-25T21:42:30"/>
        <s v="2021-02-25T21:09:35"/>
        <s v="2021-02-25T21:13:54"/>
        <s v="2021-02-25T21:17:20"/>
        <s v="2021-02-25T21:20:53"/>
        <s v="2021-02-25T21:24:56"/>
        <s v="2021-02-25T21:29:27"/>
        <s v="2021-02-25T21:33:04"/>
        <s v="2021-02-25T21:35:59"/>
        <s v="2021-02-25T21:39:17"/>
        <s v="2021-03-05T21:11:09"/>
        <s v="2021-03-05T21:11:10"/>
        <s v="2021-03-04T21:14:27"/>
        <s v="2021-03-04T21:17:25"/>
        <s v="2021-03-04T22:52:00"/>
        <s v="2021-03-05T21:11:08"/>
        <s v="2021-03-05T21:11:11"/>
        <s v="2021-03-05T21:24:33"/>
        <s v="2021-03-05T21:27:53"/>
        <s v="2021-03-05T21:31:40"/>
        <s v="2021-03-05T21:34:32"/>
        <s v="2021-03-05T21:40:54"/>
        <s v="2021-03-05T21:46:34"/>
        <s v="2021-03-05T21:50:58"/>
        <s v="2021-03-05T21:54:28"/>
        <s v="2021-03-05T21:58:28"/>
        <s v="2021-03-05T22:01:54"/>
        <s v="2021-03-05T22:05:34"/>
        <s v="2021-03-05T22:08:47"/>
        <s v="2021-04-07T21:47:51"/>
        <s v="2021-03-10T20:27:48"/>
        <s v="2021-03-10T20:31:53"/>
        <s v="2021-03-10T20:36:05"/>
        <s v="2021-03-10T20:41:41"/>
        <s v="2021-03-10T20:46:34"/>
        <s v="2021-03-10T20:51:31"/>
        <s v="2021-03-10T20:55:15"/>
        <s v="2021-03-10T20:58:29"/>
        <s v="2021-03-10T21:02:00"/>
        <s v="2021-03-10T21:06:25"/>
        <s v="2021-03-10T21:11:17"/>
        <s v="2021-03-10T21:15:46"/>
        <s v="2021-03-11T19:58:06"/>
        <s v="2021-03-11T20:00:50"/>
        <s v="2021-03-11T20:03:22"/>
        <s v="2021-03-11T20:05:56"/>
        <s v="2021-03-11T20:08:00"/>
        <s v="2021-03-11T20:09:57"/>
        <s v="2021-03-11T20:13:29"/>
        <s v="2021-03-11T20:18:08"/>
        <s v="2021-03-11T20:20:47"/>
        <s v="2021-03-11T20:24:57"/>
        <s v="2021-03-11T20:27:34"/>
        <s v="2021-03-11T20:31:38"/>
        <s v="2021-03-15T18:59:50"/>
        <s v="2021-03-15T19:04:13"/>
        <s v="2021-03-15T19:07:29"/>
        <s v="2021-03-15T19:18:03"/>
        <s v="2021-03-15T19:21:24"/>
        <s v="2021-03-16T14:31:17"/>
        <s v="2021-03-30T20:59:08"/>
        <s v="2021-03-30T21:02:24"/>
        <s v="2021-03-30T21:04:49"/>
        <s v="2021-03-30T21:07:45"/>
        <s v="2021-03-30T21:10:03"/>
        <s v="2021-03-30T21:11:34"/>
        <s v="2021-03-30T21:16:57"/>
        <s v="2021-03-30T21:19:29"/>
        <s v="2021-03-30T21:22:02"/>
        <s v="2021-03-30T21:24:34"/>
        <s v="2021-03-30T21:26:58"/>
        <s v="2021-03-31T19:06:48"/>
        <s v="2021-03-31T19:13:02"/>
        <s v="2021-03-31T19:14:50"/>
        <s v="2021-03-31T19:19:28"/>
        <s v="2021-03-31T19:21:48"/>
        <s v="2021-03-31T20:13:09"/>
        <s v="2021-04-07T21:49:56"/>
        <s v="2021-04-07T21:20:57"/>
        <s v="2021-04-07T21:22:51"/>
        <s v="2021-04-07T21:24:59"/>
        <s v="2021-04-07T21:27:23"/>
        <s v="2021-04-07T21:29:10"/>
        <s v="2021-04-07T21:31:05"/>
        <s v="2021-04-07T21:34:05"/>
        <s v="2021-04-07T21:40:24"/>
        <s v="2021-04-07T21:42:44"/>
        <s v="2021-04-07T21:45:37"/>
        <s v="2021-04-07T22:01:44"/>
        <s v="2021-04-19T12:01:08"/>
        <s v="2021-04-16T14:28:56"/>
        <s v="2021-04-16T14:30:44"/>
        <s v="2021-04-16T14:35:58"/>
        <s v="2021-04-16T14:38:38"/>
        <s v="2021-04-16T14:41:44"/>
        <s v="2021-04-16T14:46:26"/>
        <s v="2021-04-16T14:53:38"/>
        <s v="2021-04-16T14:53:39"/>
        <s v="2021-04-16T14:57:38"/>
        <s v="2021-04-16T15:02:58"/>
        <s v="2021-04-16T15:05:04"/>
        <s v="2021-04-19T12:02:58"/>
        <s v="2021-04-19T12:05:41"/>
        <s v="2021-04-19T12:07:48"/>
        <s v="2021-04-19T12:09:33"/>
        <s v="2021-04-19T12:11:56"/>
        <s v="2021-04-19T12:14:31"/>
        <s v="2021-04-19T12:17:27"/>
        <s v="2021-04-19T12:19:10"/>
        <s v="2021-04-21T19:24:16"/>
        <s v="2021-04-21T19:10:37"/>
        <s v="2021-04-21T19:12:48"/>
        <s v="2021-04-21T19:15:21"/>
        <s v="2021-04-21T19:18:49"/>
        <s v="2021-04-21T19:28:28"/>
        <s v="2021-04-21T19:30:39"/>
        <s v="2021-04-21T19:32:50"/>
        <s v="2021-04-21T19:38:10"/>
        <s v="2021-05-07T21:03:14"/>
        <s v="2021-05-05T13:23:41"/>
        <s v="2021-05-05T13:25:54"/>
        <s v="2021-05-05T13:29:02"/>
        <s v="2021-05-05T13:32:22"/>
        <s v="2021-05-05T13:34:20"/>
        <s v="2021-05-05T13:39:16"/>
        <s v="2021-05-05T13:42:26"/>
        <s v="2021-05-05T13:46:03"/>
        <s v="2021-05-05T13:49:26"/>
        <s v="2021-05-05T13:51:38"/>
        <s v="2021-05-05T13:53:28"/>
        <s v="2021-05-05T13:55:12"/>
        <s v="2021-05-07T21:00:15"/>
        <s v="2021-05-07T20:53:54"/>
        <s v="2021-05-07T20:55:44"/>
        <s v="2021-05-07T20:57:45"/>
        <s v="2021-05-07T21:05:12"/>
        <s v="2021-05-07T21:07:34"/>
        <s v="2021-05-07T21:09:59"/>
        <s v="2021-05-07T21:13:34"/>
      </sharedItems>
    </cacheField>
    <cacheField name="_validation_status" numFmtId="0">
      <sharedItems containsString="0" containsBlank="1">
        <m/>
      </sharedItems>
    </cacheField>
    <cacheField name="_notes" numFmtId="0">
      <sharedItems>
        <s v="[]"/>
      </sharedItems>
    </cacheField>
    <cacheField name="_status" numFmtId="0">
      <sharedItems>
        <s v="submitted_via_web"/>
      </sharedItems>
    </cacheField>
    <cacheField name="_submitted_by" numFmtId="0">
      <sharedItems containsString="0" containsBlank="1">
        <m/>
      </sharedItems>
    </cacheField>
    <cacheField name="_tags" numFmtId="0">
      <sharedItems containsString="0" containsBlank="1">
        <m/>
      </sharedItems>
    </cacheField>
    <cacheField name="_index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  <n v="134.0"/>
        <n v="135.0"/>
        <n v="136.0"/>
        <n v="137.0"/>
        <n v="138.0"/>
        <n v="139.0"/>
        <n v="140.0"/>
        <n v="141.0"/>
        <n v="142.0"/>
        <n v="143.0"/>
        <n v="144.0"/>
        <n v="147.0"/>
        <n v="148.0"/>
        <n v="149.0"/>
        <n v="150.0"/>
        <n v="151.0"/>
        <n v="152.0"/>
        <n v="153.0"/>
        <n v="154.0"/>
        <n v="155.0"/>
        <n v="156.0"/>
        <n v="157.0"/>
        <n v="158.0"/>
        <n v="159.0"/>
        <n v="160.0"/>
        <n v="161.0"/>
        <n v="162.0"/>
        <n v="163.0"/>
        <n v="164.0"/>
        <n v="165.0"/>
        <n v="166.0"/>
        <n v="167.0"/>
        <n v="168.0"/>
        <n v="169.0"/>
        <n v="170.0"/>
        <n v="171.0"/>
        <n v="172.0"/>
        <n v="173.0"/>
        <n v="174.0"/>
        <n v="175.0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AJ145" sheet="Base descargada (2)"/>
  </cacheSource>
  <cacheFields>
    <cacheField name="start" numFmtId="0">
      <sharedItems>
        <s v="2021-03-30T16:26:47.052-05:00"/>
        <s v="2021-04-16T09:11:48.098-05:00"/>
        <s v="2021-04-07T17:13:58.713-05:00"/>
        <s v="2021-04-07T17:26:18.813-05:00"/>
        <s v="2021-04-07T17:24:04.215-05:00"/>
        <s v="2021-04-07T17:22:05.526-05:00"/>
        <s v="2021-04-07T17:19:53.452-05:00"/>
        <s v="2021-04-07T17:17:25.261-05:00"/>
        <s v="2021-04-07T17:11:33.092-05:00"/>
        <s v="2021-04-07T17:08:48.013-05:00"/>
        <s v="2021-04-07T17:06:17.646-05:00"/>
        <s v="2021-04-07T17:04:07.812-05:00"/>
        <s v="2021-04-07T17:01:35.074-05:00"/>
        <s v="2021-02-22T14:08:20.080-05:00"/>
        <s v="2021-02-22T14:42:43.731-05:00"/>
        <s v="2021-02-22T14:45:58.868-05:00"/>
        <s v="2021-02-22T14:56:47.530-05:00"/>
        <s v="2021-02-22T14:59:00.209-05:00"/>
        <s v="2021-02-22T15:01:04.527-05:00"/>
        <s v="2021-02-22T15:05:51.917-05:00"/>
        <s v="2021-02-22T15:09:35.486-05:00"/>
        <s v="2021-02-23T15:38:32.165-05:00"/>
        <s v="2021-02-23T15:42:13.763-05:00"/>
        <s v="2021-02-23T15:46:07.359-05:00"/>
        <s v="2021-02-23T15:49:01.711-05:00"/>
        <s v="2021-02-23T15:52:18.626-05:00"/>
        <s v="2021-02-23T15:55:29.038-05:00"/>
        <s v="2021-02-23T15:58:41.908-05:00"/>
        <s v="2021-02-23T16:03:24.470-05:00"/>
        <s v="2021-02-25T16:39:05.578-05:00"/>
        <s v="2021-02-23T16:05:47.237-05:00"/>
        <s v="2021-02-23T16:13:32.038-05:00"/>
        <s v="2021-02-25T16:13:41.980-05:00"/>
        <s v="2021-02-25T16:17:08.122-05:00"/>
        <s v="2021-02-25T16:20:41.353-05:00"/>
        <s v="2021-02-25T16:24:44.251-05:00"/>
        <s v="2021-02-25T16:29:16.400-05:00"/>
        <s v="2021-02-25T16:32:52.267-05:00"/>
        <s v="2021-02-25T16:35:48.351-05:00"/>
        <s v="2021-03-04T18:19:19.730-05:00"/>
        <s v="2021-03-04T18:22:22.022-05:00"/>
        <s v="2021-03-04T16:02:28.590-05:00"/>
        <s v="2021-03-04T16:14:18.301-05:00"/>
        <s v="2021-03-04T17:46:33.731-05:00"/>
        <s v="2021-03-04T17:51:49.919-05:00"/>
        <s v="2021-03-04T17:55:21.222-05:00"/>
        <s v="2021-03-04T18:00:11.916-05:00"/>
        <s v="2021-03-04T18:25:03.883-05:00"/>
        <s v="2021-03-04T18:27:12.259-05:00"/>
        <s v="2021-03-04T18:29:54.977-05:00"/>
        <s v="2021-03-04T18:32:25.524-05:00"/>
        <s v="2021-03-05T16:10:41.091-05:00"/>
        <s v="2021-03-05T16:24:21.688-05:00"/>
        <s v="2021-03-05T16:27:41.900-05:00"/>
        <s v="2021-03-05T16:31:28.649-05:00"/>
        <s v="2021-03-05T16:34:21.190-05:00"/>
        <s v="2021-03-05T16:40:43.082-05:00"/>
        <s v="2021-03-05T16:46:22.818-05:00"/>
        <s v="2021-03-05T16:50:47.459-05:00"/>
        <s v="2021-03-05T16:54:16.847-05:00"/>
        <s v="2021-03-05T16:58:17.033-05:00"/>
        <s v="2021-03-05T17:01:43.595-05:00"/>
        <s v="2021-03-05T17:05:23.036-05:00"/>
        <s v="2021-04-07T16:45:27.252-05:00"/>
        <s v="2021-03-10T15:25:16.814-05:00"/>
        <s v="2021-03-10T15:30:14.746-05:00"/>
        <s v="2021-03-10T15:34:12.574-05:00"/>
        <s v="2021-03-10T15:38:24.480-05:00"/>
        <s v="2021-03-10T15:44:00.022-05:00"/>
        <s v="2021-03-10T15:48:52.848-05:00"/>
        <s v="2021-03-10T15:53:49.217-05:00"/>
        <s v="2021-03-10T15:57:32.996-05:00"/>
        <s v="2021-03-10T16:00:47.346-05:00"/>
        <s v="2021-03-10T16:04:18.249-05:00"/>
        <s v="2021-03-10T16:08:42.300-05:00"/>
        <s v="2021-03-10T16:13:36.398-05:00"/>
        <s v="2021-03-11T14:54:57.244-05:00"/>
        <s v="2021-03-11T14:57:52.957-05:00"/>
        <s v="2021-03-11T15:00:36.528-05:00"/>
        <s v="2021-03-11T15:03:09.372-05:00"/>
        <s v="2021-03-11T15:05:42.405-05:00"/>
        <s v="2021-03-11T15:07:47.227-05:00"/>
        <s v="2021-03-11T15:09:49.037-05:00"/>
        <s v="2021-03-11T15:13:15.480-05:00"/>
        <s v="2021-03-11T15:17:54.603-05:00"/>
        <s v="2021-03-11T15:20:33.868-05:00"/>
        <s v="2021-03-11T15:24:51.597-05:00"/>
        <s v="2021-03-11T15:27:21.534-05:00"/>
        <s v="2021-03-15T13:52:52.280-05:00"/>
        <s v="2021-03-15T13:59:37.422-05:00"/>
        <s v="2021-03-15T14:04:02.561-05:00"/>
        <s v="2021-03-15T14:07:16.184-05:00"/>
        <s v="2021-03-15T14:17:50.166-05:00"/>
        <s v="2021-03-15T14:21:13.090-05:00"/>
        <s v="2021-03-30T15:47:33.714-05:00"/>
        <s v="2021-03-30T15:58:57.682-05:00"/>
        <s v="2021-03-30T16:02:12.838-05:00"/>
        <s v="2021-03-30T16:04:38.597-05:00"/>
        <s v="2021-03-30T16:07:34.726-05:00"/>
        <s v="2021-03-30T16:09:52.404-05:00"/>
        <s v="2021-03-30T16:11:23.802-05:00"/>
        <s v="2021-03-30T16:16:46.179-05:00"/>
        <s v="2021-03-30T16:19:18.200-05:00"/>
        <s v="2021-03-30T16:21:51.747-05:00"/>
        <s v="2021-03-30T16:24:23.021-05:00"/>
        <s v="2021-03-31T14:03:05.546-05:00"/>
        <s v="2021-03-31T14:06:37.143-05:00"/>
        <s v="2021-03-31T14:12:58.525-05:00"/>
        <s v="2021-03-31T14:14:39.097-05:00"/>
        <s v="2021-03-31T14:19:17.991-05:00"/>
        <s v="2021-03-31T14:21:37.231-05:00"/>
        <s v="2021-04-07T16:47:41.891-05:00"/>
        <s v="2021-04-07T16:18:00.087-05:00"/>
        <s v="2021-04-07T16:20:47.160-05:00"/>
        <s v="2021-04-07T16:22:43.596-05:00"/>
        <s v="2021-04-07T16:24:50.083-05:00"/>
        <s v="2021-04-07T16:27:13.472-05:00"/>
        <s v="2021-04-07T16:29:00.600-05:00"/>
        <s v="2021-04-07T16:30:55.896-05:00"/>
        <s v="2021-04-07T16:33:55.215-05:00"/>
        <s v="2021-04-07T16:40:15.119-05:00"/>
        <s v="2021-04-07T16:42:34.878-05:00"/>
        <s v="2021-04-07T16:49:47.010-05:00"/>
        <s v="2021-04-19T06:57:08.875-05:00"/>
        <s v="2021-04-16T09:26:04.017-05:00"/>
        <s v="2021-04-16T09:28:41.395-05:00"/>
        <s v="2021-04-16T09:30:30.218-05:00"/>
        <s v="2021-04-16T09:35:43.182-05:00"/>
        <s v="2021-04-16T09:38:23.817-05:00"/>
        <s v="2021-04-16T09:41:29.659-05:00"/>
        <s v="2021-04-16T09:46:12.224-05:00"/>
        <s v="2021-04-16T09:48:19.552-05:00"/>
        <s v="2021-04-16T09:53:23.533-05:00"/>
        <s v="2021-04-16T09:57:23.956-05:00"/>
        <s v="2021-04-16T10:02:43.953-05:00"/>
        <s v="2021-04-19T07:00:59.542-05:00"/>
        <s v="2021-04-19T07:02:49.539-05:00"/>
        <s v="2021-04-19T07:05:32.624-05:00"/>
        <s v="2021-04-19T07:07:38.937-05:00"/>
        <s v="2021-04-19T07:09:23.824-05:00"/>
        <s v="2021-04-19T07:11:46.987-05:00"/>
        <s v="2021-04-19T07:14:22.631-05:00"/>
        <s v="2021-04-19T07:17:17.994-05:00"/>
      </sharedItems>
    </cacheField>
    <cacheField name="end" numFmtId="0">
      <sharedItems>
        <s v="2021-03-30T16:33:50.181-05:00"/>
        <s v="2021-04-16T09:26:03.954-05:00"/>
        <s v="2021-04-07T17:17:25.202-05:00"/>
        <s v="2021-04-07T17:28:55.769-05:00"/>
        <s v="2021-04-07T17:26:18.756-05:00"/>
        <s v="2021-04-07T17:24:04.132-05:00"/>
        <s v="2021-04-07T17:22:05.473-05:00"/>
        <s v="2021-04-07T17:19:53.395-05:00"/>
        <s v="2021-04-07T17:13:58.666-05:00"/>
        <s v="2021-04-07T17:11:33.018-05:00"/>
        <s v="2021-04-07T17:08:47.968-05:00"/>
        <s v="2021-04-07T17:06:17.585-05:00"/>
        <s v="2021-04-07T17:04:07.758-05:00"/>
        <s v="2021-02-22T14:42:43.618-05:00"/>
        <s v="2021-02-22T14:45:58.683-05:00"/>
        <s v="2021-02-22T14:48:45.538-05:00"/>
        <s v="2021-02-22T14:56:47.025-05:00"/>
        <s v="2021-02-22T14:59:00.107-05:00"/>
        <s v="2021-02-22T15:01:04.398-05:00"/>
        <s v="2021-02-22T15:05:51.819-05:00"/>
        <s v="2021-02-22T15:09:35.365-05:00"/>
        <s v="2021-02-22T15:11:43.368-05:00"/>
        <s v="2021-02-23T15:42:13.710-05:00"/>
        <s v="2021-02-23T15:46:07.307-05:00"/>
        <s v="2021-02-23T15:49:01.665-05:00"/>
        <s v="2021-02-23T15:52:18.567-05:00"/>
        <s v="2021-02-23T15:55:28.990-05:00"/>
        <s v="2021-02-23T15:58:41.861-05:00"/>
        <s v="2021-02-23T16:03:24.413-05:00"/>
        <s v="2021-02-23T16:05:47.188-05:00"/>
        <s v="2021-02-25T16:42:18.115-05:00"/>
        <s v="2021-02-23T16:13:31.977-05:00"/>
        <s v="2021-02-25T16:13:41.922-05:00"/>
        <s v="2021-02-25T16:17:08.046-05:00"/>
        <s v="2021-02-25T16:20:41.308-05:00"/>
        <s v="2021-02-25T16:24:44.190-05:00"/>
        <s v="2021-02-25T16:29:16.348-05:00"/>
        <s v="2021-02-25T16:32:52.220-05:00"/>
        <s v="2021-02-25T16:35:48.241-05:00"/>
        <s v="2021-02-25T16:39:05.516-05:00"/>
        <s v="2021-03-04T18:22:21.967-05:00"/>
        <s v="2021-03-04T18:25:03.829-05:00"/>
        <s v="2021-03-04T16:14:18.246-05:00"/>
        <s v="2021-03-04T16:17:24.430-05:00"/>
        <s v="2021-03-04T17:51:49.863-05:00"/>
        <s v="2021-03-04T17:55:21.164-05:00"/>
        <s v="2021-03-04T18:00:11.853-05:00"/>
        <s v="2021-03-04T18:19:19.683-05:00"/>
        <s v="2021-03-04T18:27:12.195-05:00"/>
        <s v="2021-03-04T18:29:54.927-05:00"/>
        <s v="2021-03-04T18:32:25.463-05:00"/>
        <s v="2021-03-04T18:34:34.711-05:00"/>
        <s v="2021-03-05T16:24:21.605-05:00"/>
        <s v="2021-03-05T16:27:41.843-05:00"/>
        <s v="2021-03-05T16:31:28.591-05:00"/>
        <s v="2021-03-05T16:34:21.135-05:00"/>
        <s v="2021-03-05T16:40:43.019-05:00"/>
        <s v="2021-03-05T16:46:22.769-05:00"/>
        <s v="2021-03-05T16:50:47.411-05:00"/>
        <s v="2021-03-05T16:54:16.787-05:00"/>
        <s v="2021-03-05T16:58:16.984-05:00"/>
        <s v="2021-03-05T17:01:43.543-05:00"/>
        <s v="2021-03-05T17:05:22.980-05:00"/>
        <s v="2021-03-05T17:08:36.511-05:00"/>
        <s v="2021-04-07T16:47:41.846-05:00"/>
        <s v="2021-03-10T15:30:14.699-05:00"/>
        <s v="2021-03-10T15:34:12.489-05:00"/>
        <s v="2021-03-10T15:38:24.405-05:00"/>
        <s v="2021-03-10T15:43:59.822-05:00"/>
        <s v="2021-03-10T15:48:52.740-05:00"/>
        <s v="2021-03-10T15:53:49.120-05:00"/>
        <s v="2021-03-10T15:57:32.854-05:00"/>
        <s v="2021-03-10T16:00:47.271-05:00"/>
        <s v="2021-03-10T16:04:18.152-05:00"/>
        <s v="2021-03-10T16:08:42.195-05:00"/>
        <s v="2021-03-10T16:13:36.250-05:00"/>
        <s v="2021-03-10T16:18:03.826-05:00"/>
        <s v="2021-03-11T14:57:52.895-05:00"/>
        <s v="2021-03-11T15:00:36.468-05:00"/>
        <s v="2021-03-11T15:03:09.314-05:00"/>
        <s v="2021-03-11T15:05:42.339-05:00"/>
        <s v="2021-03-11T15:07:47.164-05:00"/>
        <s v="2021-03-11T15:09:48.993-05:00"/>
        <s v="2021-03-11T15:13:15.430-05:00"/>
        <s v="2021-03-11T15:17:54.546-05:00"/>
        <s v="2021-03-11T15:20:33.813-05:00"/>
        <s v="2021-03-11T15:24:51.538-05:00"/>
        <s v="2021-03-11T15:27:21.467-05:00"/>
        <s v="2021-03-11T15:31:24.190-05:00"/>
        <s v="2021-03-15T13:59:37.127-05:00"/>
        <s v="2021-03-15T14:04:01.936-05:00"/>
        <s v="2021-03-15T14:07:15.871-05:00"/>
        <s v="2021-03-15T14:17:49.031-05:00"/>
        <s v="2021-03-16T09:30:48.134-05:00"/>
        <s v="2021-03-15T14:24:31.041-05:00"/>
        <s v="2021-03-30T15:58:57.631-05:00"/>
        <s v="2021-03-30T16:02:12.752-05:00"/>
        <s v="2021-03-30T16:04:38.522-05:00"/>
        <s v="2021-03-30T16:07:34.661-05:00"/>
        <s v="2021-03-30T16:09:52.361-05:00"/>
        <s v="2021-03-30T16:11:23.761-05:00"/>
        <s v="2021-03-30T16:16:46.133-05:00"/>
        <s v="2021-03-30T16:19:18.135-05:00"/>
        <s v="2021-03-30T16:21:51.685-05:00"/>
        <s v="2021-03-30T16:24:22.970-05:00"/>
        <s v="2021-03-30T16:26:47.008-05:00"/>
        <s v="2021-03-31T14:06:37.004-05:00"/>
        <s v="2021-03-31T14:12:58.414-05:00"/>
        <s v="2021-03-31T14:14:38.991-05:00"/>
        <s v="2021-03-31T14:19:17.847-05:00"/>
        <s v="2021-03-31T14:21:37.119-05:00"/>
        <s v="2021-03-31T14:25:03.646-05:00"/>
        <s v="2021-04-07T16:49:46.963-05:00"/>
        <s v="2021-04-07T16:20:47.113-05:00"/>
        <s v="2021-04-07T16:22:43.533-05:00"/>
        <s v="2021-04-07T16:24:50.033-05:00"/>
        <s v="2021-04-07T16:27:13.422-05:00"/>
        <s v="2021-04-07T16:29:00.555-05:00"/>
        <s v="2021-04-07T16:30:55.856-05:00"/>
        <s v="2021-04-07T16:33:55.176-05:00"/>
        <s v="2021-04-07T16:40:15.050-05:00"/>
        <s v="2021-04-07T16:42:34.832-05:00"/>
        <s v="2021-04-07T16:45:27.197-05:00"/>
        <s v="2021-04-07T17:01:35.014-05:00"/>
        <s v="2021-04-19T07:00:59.225-05:00"/>
        <s v="2021-04-16T09:28:41.335-05:00"/>
        <s v="2021-04-16T09:30:30.177-05:00"/>
        <s v="2021-04-16T09:35:43.113-05:00"/>
        <s v="2021-04-16T09:38:23.769-05:00"/>
        <s v="2021-04-16T09:41:29.616-05:00"/>
        <s v="2021-04-16T09:46:12.171-05:00"/>
        <s v="2021-04-16T09:48:19.499-05:00"/>
        <s v="2021-04-16T09:53:23.471-05:00"/>
        <s v="2021-04-16T09:57:23.894-05:00"/>
        <s v="2021-04-16T10:02:43.906-05:00"/>
        <s v="2021-04-16T10:04:49.971-05:00"/>
        <s v="2021-04-19T07:02:49.355-05:00"/>
        <s v="2021-04-19T07:05:32.498-05:00"/>
        <s v="2021-04-19T07:07:38.820-05:00"/>
        <s v="2021-04-19T07:09:23.716-05:00"/>
        <s v="2021-04-19T07:11:46.905-05:00"/>
        <s v="2021-04-19T07:14:22.479-05:00"/>
        <s v="2021-04-19T07:17:17.898-05:00"/>
        <s v="2021-04-19T07:19:00.856-05:00"/>
      </sharedItems>
    </cacheField>
    <cacheField name="Fecha de recolección" numFmtId="0">
      <sharedItems>
        <s v="2021-03-30"/>
        <s v="2021-04-15"/>
        <s v="2021-04-07"/>
        <s v="2021-02-19"/>
        <s v="2021-02-23"/>
        <s v="2021-02-25"/>
        <s v="2021-03-04"/>
        <s v="2021-03-05"/>
        <s v="2021-04-06"/>
        <s v="2021-03-10"/>
        <s v="2021-03-11"/>
        <s v="2021-03-12"/>
        <s v="2021-03-29"/>
      </sharedItems>
    </cacheField>
    <cacheField name="Nombre del recolector de la información" numFmtId="0">
      <sharedItems>
        <s v="Pedro Bernal Meauri"/>
        <s v="Juan Carlos Rozo"/>
        <s v="Juan Carlos Roz"/>
        <s v="Pedro Bernal Merauri"/>
      </sharedItems>
    </cacheField>
    <cacheField name="Nombre de la entidad a la que pertenece" numFmtId="0">
      <sharedItems>
        <s v="SCRD"/>
      </sharedItems>
    </cacheField>
    <cacheField name="Localidad donde se desarrolla el conteo" numFmtId="0">
      <sharedItems>
        <s v="Engativá"/>
        <s v="San Cristóbal"/>
        <s v="Puente Aranda"/>
        <s v="Fontibón"/>
        <s v="Antonio Nariño"/>
        <s v="Rafael Uribe Uribe"/>
        <s v="Usme"/>
        <s v="Ciudad Bolívar"/>
        <s v="Usaquén"/>
        <s v="Chapinero"/>
        <s v="La Candelaria"/>
        <s v="Suba"/>
        <s v="Barrio Unidos"/>
        <s v="Teusaquillo"/>
        <s v="Los Mártires"/>
        <s v="Santa fe"/>
        <s v="Bosa"/>
        <s v="Kennedy"/>
        <s v="Tunjuelito"/>
      </sharedItems>
    </cacheField>
    <cacheField name="Nombre del barrio" numFmtId="0">
      <sharedItems>
        <s v="Las Ferias"/>
        <s v="20 de Julio"/>
        <s v="Trinidad Galán"/>
        <s v="Fontibón"/>
        <s v="Hayuelos"/>
        <s v="San Andresito la 38"/>
        <s v="Las Américas"/>
        <s v="Olaya"/>
        <s v="El Restrepo"/>
        <s v="Villa Mayor"/>
        <s v="Claret"/>
        <s v="Plaza de usme"/>
        <s v="Usme"/>
        <s v="Candelaria la nueva"/>
        <s v="El ensueño"/>
        <s v="Peñon del cortijo"/>
        <s v="Unicentro"/>
        <s v="Usaquén"/>
        <s v="Chapinero"/>
        <s v="Avenida Chile"/>
        <s v="Lourdes"/>
        <s v="Centro"/>
        <s v="Egipto"/>
        <s v="El Portal"/>
        <s v="Centro Suba"/>
        <s v="El Rincón"/>
        <s v="El Portal 80"/>
        <s v="Restrepo"/>
        <s v="Ecocampo"/>
        <s v="Perdomo"/>
        <s v="El Carmen"/>
        <s v="La Estrella"/>
        <s v="Centro Mayor"/>
        <s v="Trinidad Galan"/>
        <s v="Plaza Centro"/>
        <s v="La Floresta"/>
        <s v="Siete de Agosto"/>
        <s v="Pablo VI"/>
        <s v="Galerías"/>
        <s v="Parkway"/>
        <s v="Paloquemao"/>
        <s v="La Perseverancia"/>
        <s v="San Victorino"/>
        <s v="Calle 6"/>
        <s v="Portal Suba"/>
        <s v="El Rincon"/>
        <s v="Portal 80 de TRansmilenio"/>
        <s v="Chicó"/>
        <s v="Usaquen"/>
        <s v="La Playa"/>
        <s v="La Amistad"/>
        <s v="Bosa centro"/>
        <s v="Abastos"/>
        <s v="El Tintal"/>
        <s v="Kennedy Centro"/>
        <s v="Portal de Suba"/>
        <s v="Rincón"/>
        <s v="Portal 80"/>
        <s v="Palermo"/>
        <s v="Perseverancia"/>
        <s v="Santa Librada"/>
        <s v="San José"/>
        <s v="Quintas del portal - portal usme"/>
        <s v="San Carlos"/>
        <s v="Tunal"/>
        <s v="Venecia"/>
        <s v="Bravo paez"/>
      </sharedItems>
    </cacheField>
    <cacheField name="Dirección" numFmtId="0">
      <sharedItems>
        <s v="Avenida Rojas calle 68"/>
        <s v="Carrera 6 calle 27 sur"/>
        <s v="Carrera 60 calle 4c"/>
        <s v="Calle 19 carrera 103"/>
        <s v="Carrera 100 calle 22"/>
        <s v="Calle 20 Avenida Ciudad de Cali"/>
        <s v="Carrera 38 calle 10"/>
        <s v="Carrera 65 calle 11"/>
        <s v="Carrera 20 calle 15 sur"/>
        <s v="Carrera 19 calle 18 sur"/>
        <s v="Avenida 1 de Mayo Carrera 21"/>
        <s v="Transversal 35 calle 38A sur"/>
        <s v="Carrera 25 Calle 44 Sur"/>
        <s v="Av Caracas calle 81 sur"/>
        <s v="Calle 76 sur con Av Caracas"/>
        <s v="Calle 65c sur con avenida caracas"/>
        <s v="Calle 27 sur con carrera 6"/>
        <s v="Calle 25 sur con carrera 6"/>
        <s v="Calle 22 sur con carrera 6"/>
        <s v="Calle 61 sur con carrera 45a"/>
        <s v="Calle 68 sur con  cra 51"/>
        <s v="Calle 63 sur carrera 70c"/>
        <s v="Avenida carrera 15 Calle 127"/>
        <s v="Carrera 7 calle 21"/>
        <s v="Avenida carrera 15 calle 100"/>
        <s v="Avenida carrera 15 calle 93"/>
        <s v="Avenida Chile carrera 9"/>
        <s v="Carrera 13 calle 63"/>
        <s v="Carrera 7 cales 12 y 13"/>
        <s v="Carrera 7 calle 11"/>
        <s v="Avenida carrera 86 calle 17"/>
        <s v="Carrera 3 #7-58"/>
        <s v="Avenida Suba Portal"/>
        <s v="Avenida Suba carrera 91"/>
        <s v="Calle 129a carrera 93"/>
        <s v="Calle 80 carrera 100"/>
        <s v="Avenida Rojas calle 66 al sur"/>
        <s v="Avenida carrera 70 calle 74"/>
        <s v="Calle 19 carrera 103a"/>
        <s v="Carrera 20 #17"/>
        <s v="Plaza de mercado Restrepo"/>
        <s v="Calle 68 Sur # 45b"/>
        <s v="CC El Ensueño"/>
        <s v="Calle 63 Sur #71f"/>
        <s v="Plaza de mercado El Carmen"/>
        <s v="Centro comercial La Estrella carrera 25a #44 sur"/>
        <s v="Calle 24 sur # 19"/>
        <s v="Centro comercial Centro Mayor"/>
        <s v="Plaza de mercado Trinidad Galan"/>
        <s v="Carrera 38 #9"/>
        <s v="Carrera 65 #11"/>
        <s v="Avenida 68 #97"/>
        <s v="Calle 66 # 24"/>
        <s v="Calle 67 #25"/>
        <s v="Carulla Pablo VI"/>
        <s v="Calle 53 #24"/>
        <s v="Carrera 24 #45"/>
        <s v="Calle 19 #22"/>
        <s v="Carrera 5 #29"/>
        <s v="Carrera 7 #24"/>
        <s v="Carrera 10 #10"/>
        <s v="Carrera 19 # 6"/>
        <s v="Carrera 7 calle 19"/>
        <s v="Carrera 10 calle 10"/>
        <s v="Avenida Suba carrera 104"/>
        <s v="Calle 129C carrera 93"/>
        <s v="Carrera 70 calle 76"/>
        <s v="Avenida 68 carrera 70"/>
        <s v="Carrera 15 calle 93"/>
        <s v="Carrera 15 calle 100"/>
        <s v="Carrera 7 calle 121"/>
        <s v="Carrera 15 calle 127"/>
        <s v="Avenida 68 calle 98"/>
        <s v="Calle 66 carrera 24"/>
        <s v="Calle 67 Carrera 26"/>
        <s v="Carrera 54 Calle 53"/>
        <s v="Calle 53 carrera 24"/>
        <s v="Carrera 24 calle 45"/>
        <s v="Calle 19 carrera 22"/>
        <s v="Carrera 5 calle 29"/>
        <s v="Carrera 7 calle 24"/>
        <s v="Carrera 19 calle 6"/>
        <s v="Carrera 7 entre calles 19 y 23"/>
        <s v="Autopista sur con cra 75g"/>
        <s v="Calle 65 sur Cra 79"/>
        <s v="Calle 65 sur carrera 80a"/>
        <s v="Diag 38 sur Av carrera 80"/>
        <s v="Av Cali con calle 6a"/>
        <s v="Cra 78k calle 38 sur"/>
        <s v="Calle 63 carrera 13"/>
        <s v="Avenida Ciudad de Cali con Avenida Suba"/>
        <s v="Avenida Suba con carrera 91"/>
        <s v="Calle 129 A carrera 93"/>
        <s v="Calle 73A carrera 70"/>
        <s v="Calle 26 sur con carrera 6"/>
        <s v="Calle 15 sur con carrera 20"/>
        <s v="Calle 21 sur carrera 19"/>
        <s v="Cl. 38A Sur # 34d-51"/>
        <s v="Carrera 68 calle 100"/>
        <s v="Calle 67 carrera 27"/>
        <s v="Carrera 53 calle 56"/>
        <s v="Calle 45 carrera 24"/>
        <s v="Carrera 5 calle 31"/>
        <s v="Carrera 27 Diagonal 52A sur"/>
        <s v="Calle 81 su av caracas"/>
        <s v="Carrera 6 Calle 24 A Sur"/>
        <s v="Carrera 6 Avenida 1 de Mayo"/>
        <s v="Carrera 7 Avenida Jiménez"/>
        <s v="Carrera 3 Este #7-58"/>
        <s v="Carrera 5 calle 30A"/>
        <s v="Calle 9 carrera 21"/>
        <s v="Calle 19 carrera 24"/>
        <s v="Calle 75 su av caracas"/>
        <s v="Cra 13 calle 67a sur"/>
        <s v="Cra 19 con calle 51 sur"/>
        <s v="Calle 48sur carrera 24"/>
        <s v="Av 68 con diagonal 46 sur"/>
        <s v="Cra 19 calle 18 sur"/>
        <s v="Calle 38 sur con autopista sur"/>
        <s v="Calle 15 sur con carrera 17"/>
      </sharedItems>
    </cacheField>
    <cacheField name="Georeferenciación" numFmtId="0">
      <sharedItems>
        <s v="4.681053 -74.093891 0 0"/>
        <s v="4.57065 -74.094887 0 0"/>
        <s v="4.623581 -74.119179 0 0"/>
        <s v="4.676349 -74.144871 0 0"/>
        <s v="4.676391 -74.141175 0 0"/>
        <s v="4.66403 -74.130896 0 0"/>
        <s v="4.616571 -74.10195 0 0"/>
        <s v="4.632078 -74.11607 0 0"/>
        <s v="4.586307 -74.098792 0 0"/>
        <s v="4.585323 -74.102324 0 0"/>
        <s v="4.583826 -74.105701 0 0"/>
        <s v="4.592381 -74.123787 0 0"/>
        <s v="4.581034 -74.125951 0 0"/>
        <s v="4.509602 -74.114216 0 0"/>
        <s v="4.513153 -74.115289 0 0"/>
        <s v="4.533046 -74.119023 0 0"/>
        <s v="4.569431 -74.094574 0 0"/>
        <s v="4.570265 -74.093703 0 0"/>
        <s v="4.572532 -74.09173 0 0"/>
        <s v="4.574372 -74.153655 0 0"/>
        <s v="4.58066 -74.157475 0 0"/>
        <s v="4.589643 -74.161423 0 0"/>
        <s v="4.70291 -74.042376 0 0"/>
        <s v="4.698034 -74.030342 0 0"/>
        <s v="4.686357 -74.047594 0 0"/>
        <s v="4.676862 -74.051928 0 0"/>
        <s v="4.656502 -74.056968 0 0"/>
        <s v="4.650043 -74.063044 0 0"/>
        <s v="4.599226 -74.07476 0 0"/>
        <s v="4.598755 -74.075274 0 0"/>
        <s v="4.661335 -74.133613 0 0"/>
        <s v="4.593119 -74.073461 0 0"/>
        <s v="4.747411 -74.094739 0 0"/>
        <s v="4.737382 -74.08542 0 0"/>
        <s v="4.72545 -74.091249 0 0"/>
        <s v="4.710865 -74.112114 0 0"/>
        <s v="4.678102 -74.096046 0 0"/>
        <s v="4.686785 -74.08924 0 0"/>
        <s v="4.676648 -74.141407 0 0"/>
        <s v="4.67652 -74.144669 0 0"/>
        <s v="34.885931 -88.156842 0 0"/>
        <s v="36.597889 -24.190549 0 0"/>
        <s v="4.575265 -74.154203 0 0"/>
        <s v="4.584082 -74.158376 0 0"/>
        <s v="4.588745 -74.165024 0 0"/>
        <s v="4.583548 -74.131981 0 0"/>
        <s v="36.031332 -180.672921 0 0"/>
        <s v="36.597889 -174.348572 0 0"/>
        <s v="18.646245 -3.805687 0 0"/>
        <s v="-3.513421 -1.696908 0 0"/>
        <s v="9.795678 23.608438 0 0"/>
        <s v="27.059126 13.76747 0 0"/>
        <s v="4.686999 -74.074305 0 0"/>
        <s v="4.656229 -74.071321 0 0"/>
        <s v="4.660779 -74.06945 0 0"/>
        <s v="4.649187 -74.088081 0 0"/>
        <s v="4.642167 -74.074636 0 0"/>
        <s v="4.632211 -74.075249 0 0"/>
        <s v="4.615416 -74.084184 0 0"/>
        <s v="4.615887 -74.066228 0 0"/>
        <s v="4.609535 -74.070144 0 0"/>
        <s v="4.599119 -74.078948 0 0"/>
        <s v="4.600691 -74.088972 0 0"/>
        <s v="4.605722 -74.071398 0 0"/>
        <s v="4.599611 -74.079223 0 0"/>
        <s v="4.747447 -74.095148 0 0"/>
        <s v="4.738508 -74.08519 0 0"/>
        <s v="4.724965 -74.089394 0 0"/>
        <s v="4.710537 -74.111927 0 0"/>
        <s v="4.690021 -74.087323 0 0"/>
        <s v="4.684233 -74.091467 0 0"/>
        <s v="4.649687 -74.062617 0 0"/>
        <s v="4.656473 -74.056909 0 0"/>
        <s v="4.677218 -74.051674 0 0"/>
        <s v="4.685944 -74.047683 0 0"/>
        <s v="4.697121 -74.030861 0 0"/>
        <s v="4.702824 -74.042275 0 0"/>
        <s v="4.688843 -74.065766 0 0"/>
        <s v="4.657742 -74.070296 0 0"/>
        <s v="4.659368 -74.07124 0 0"/>
        <s v="4.649316 -74.087694 0 0"/>
        <s v="4.642472 -74.074502 0 0"/>
        <s v="4.632805 -74.074735 0 0"/>
        <s v="4.615866 -74.084115 0 0"/>
        <s v="4.616336 -74.066262 0 0"/>
        <s v="4.608893 -74.068193 0 0"/>
        <s v="4.597857 -74.078899 0 0"/>
        <s v="4.601108 -74.088793 0 0"/>
        <s v="4.605557 -74.069695 0 0"/>
        <s v="4.597215 -74.179872 0 0"/>
        <s v="4.604829 -74.183739 0 0"/>
        <s v="4.610519 -74.186743 0 0"/>
        <s v="4.633072 -74.155392 0 0"/>
        <s v="4.642515 -74.154557 0 0"/>
        <s v="4.623009 -74.154128 0 0"/>
        <s v="4.649658 -74.06308 0 0"/>
        <s v="4.656374 -74.057169 0 0"/>
        <s v="4.676905 -74.05175 0 0"/>
        <s v="4.685769 -74.047746 0 0"/>
        <s v="4.697734 -74.030303 0 0"/>
        <s v="4.703509 -74.042524 0 0"/>
        <s v="4.747048 -74.095567 0 0"/>
        <s v="4.737671 -74.085536 0 0"/>
        <s v="4.724781 -74.091379 0 0"/>
        <s v="4.711143 -74.112615 0 0"/>
        <s v="4.686149 -74.089777 0 0"/>
        <s v="4.569366 -74.094666 0 0"/>
        <s v="4.570329 -74.093677 0 0"/>
        <s v="4.572468 -74.091598 0 0"/>
        <s v="4.587365 -74.099719 0 0"/>
        <s v="4.585162 -74.102078 0 0"/>
        <s v="4.593451 -74.124902 0 0"/>
        <s v="4.600851 -74.088857 0 0"/>
        <s v="4.686999 -74.07406 0 0"/>
        <s v="4.657229 -74.070556 0 0"/>
        <s v="4.659667 -74.071369 0 0"/>
        <s v="4.648899 -74.087352 0 0"/>
        <s v="4.642729 -74.074159 0 0"/>
        <s v="4.633061 -74.07545 0 0"/>
        <s v="4.615994 -74.083986 0 0"/>
        <s v="4.616561 -74.066178 0 0"/>
        <s v="4.609818 -74.070116 0 0"/>
        <s v="4.60684 -74.070769 0 0"/>
        <s v="4.58051 -74.134915 0 0"/>
        <s v="4.509516 -74.114217 0 0"/>
        <s v="4.570543 -74.093265 0 0"/>
        <s v="4.572596 -74.091891 0 0"/>
        <s v="4.609706 -74.070047 0 0"/>
        <s v="4.605813 -74.071378 0 0"/>
        <s v="4.60114 -74.073504 0 0"/>
        <s v="4.598926 -74.075103 0 0"/>
        <s v="4.599653 -74.079008 0 0"/>
        <s v="32.522717 -117.015844 0 0"/>
        <s v="4.616122 -74.066309 0 0"/>
        <s v="4.604487 -74.088659 0 0"/>
        <s v="4.615502 -74.08425 0 0"/>
        <s v="4.513024 -74.115469 0 0"/>
        <s v="4.532993 -74.119171 0 0"/>
        <s v="4.569965 -74.129623 0 0"/>
        <s v="4.576938 -74.130181 0 0"/>
        <s v="4.593921 -74.137991 0 0"/>
        <s v="4.585366 -74.1019 0 0"/>
        <s v="4.593408 -74.124885 0 0"/>
        <s v="4.58636 -74.099666 0 0"/>
      </sharedItems>
    </cacheField>
    <cacheField name="_Georeferenciación_latitude" numFmtId="0">
      <sharedItems containsSemiMixedTypes="0" containsString="0" containsNumber="1">
        <n v="4.681053"/>
        <n v="4.57065"/>
        <n v="4.623581"/>
        <n v="4.676349"/>
        <n v="4.676391"/>
        <n v="4.66403"/>
        <n v="4.616571"/>
        <n v="4.632078"/>
        <n v="4.586307"/>
        <n v="4.585323"/>
        <n v="4.583826"/>
        <n v="4.592381"/>
        <n v="4.581034"/>
        <n v="4.509602"/>
        <n v="4.513153"/>
        <n v="4.533046"/>
        <n v="4.569431"/>
        <n v="4.570265"/>
        <n v="4.572532"/>
        <n v="4.574372"/>
        <n v="4.58066"/>
        <n v="4.589643"/>
        <n v="4.70291"/>
        <n v="4.698034"/>
        <n v="4.686357"/>
        <n v="4.676862"/>
        <n v="4.656502"/>
        <n v="4.650043"/>
        <n v="4.599226"/>
        <n v="4.598755"/>
        <n v="4.661335"/>
        <n v="4.593119"/>
        <n v="4.747411"/>
        <n v="4.737382"/>
        <n v="4.72545"/>
        <n v="4.710865"/>
        <n v="4.678102"/>
        <n v="4.686785"/>
        <n v="4.676648"/>
        <n v="4.67652"/>
        <n v="34.885931"/>
        <n v="36.597889"/>
        <n v="4.575265"/>
        <n v="4.584082"/>
        <n v="4.588745"/>
        <n v="4.583548"/>
        <n v="36.031332"/>
        <n v="18.646245"/>
        <n v="-3.513421"/>
        <n v="9.795678"/>
        <n v="27.059126"/>
        <n v="4.686999"/>
        <n v="4.656229"/>
        <n v="4.660779"/>
        <n v="4.649187"/>
        <n v="4.642167"/>
        <n v="4.632211"/>
        <n v="4.615416"/>
        <n v="4.615887"/>
        <n v="4.609535"/>
        <n v="4.599119"/>
        <n v="4.600691"/>
        <n v="4.605722"/>
        <n v="4.599611"/>
        <n v="4.747447"/>
        <n v="4.738508"/>
        <n v="4.724965"/>
        <n v="4.710537"/>
        <n v="4.690021"/>
        <n v="4.684233"/>
        <n v="4.649687"/>
        <n v="4.656473"/>
        <n v="4.677218"/>
        <n v="4.685944"/>
        <n v="4.697121"/>
        <n v="4.702824"/>
        <n v="4.688843"/>
        <n v="4.657742"/>
        <n v="4.659368"/>
        <n v="4.649316"/>
        <n v="4.642472"/>
        <n v="4.632805"/>
        <n v="4.615866"/>
        <n v="4.616336"/>
        <n v="4.608893"/>
        <n v="4.597857"/>
        <n v="4.601108"/>
        <n v="4.605557"/>
        <n v="4.597215"/>
        <n v="4.604829"/>
        <n v="4.610519"/>
        <n v="4.633072"/>
        <n v="4.642515"/>
        <n v="4.623009"/>
        <n v="4.649658"/>
        <n v="4.656374"/>
        <n v="4.676905"/>
        <n v="4.685769"/>
        <n v="4.697734"/>
        <n v="4.703509"/>
        <n v="4.747048"/>
        <n v="4.737671"/>
        <n v="4.724781"/>
        <n v="4.711143"/>
        <n v="4.686149"/>
        <n v="4.569366"/>
        <n v="4.570329"/>
        <n v="4.572468"/>
        <n v="4.587365"/>
        <n v="4.585162"/>
        <n v="4.593451"/>
        <n v="4.600851"/>
        <n v="4.657229"/>
        <n v="4.659667"/>
        <n v="4.648899"/>
        <n v="4.642729"/>
        <n v="4.633061"/>
        <n v="4.615994"/>
        <n v="4.616561"/>
        <n v="4.609818"/>
        <n v="4.60684"/>
        <n v="4.58051"/>
        <n v="4.509516"/>
        <n v="4.570543"/>
        <n v="4.572596"/>
        <n v="4.609706"/>
        <n v="4.605813"/>
        <n v="4.60114"/>
        <n v="4.598926"/>
        <n v="4.599653"/>
        <n v="32.522717"/>
        <n v="4.616122"/>
        <n v="4.604487"/>
        <n v="4.615502"/>
        <n v="4.513024"/>
        <n v="4.532993"/>
        <n v="4.569965"/>
        <n v="4.576938"/>
        <n v="4.593921"/>
        <n v="4.585366"/>
        <n v="4.593408"/>
        <n v="4.58636"/>
      </sharedItems>
    </cacheField>
    <cacheField name="_Georeferenciación_longitude" numFmtId="0">
      <sharedItems containsSemiMixedTypes="0" containsString="0" containsNumber="1">
        <n v="-74.093891"/>
        <n v="-74.094887"/>
        <n v="-74.119179"/>
        <n v="-74.144871"/>
        <n v="-74.141175"/>
        <n v="-74.130896"/>
        <n v="-74.10195"/>
        <n v="-74.11607"/>
        <n v="-74.098792"/>
        <n v="-74.102324"/>
        <n v="-74.105701"/>
        <n v="-74.123787"/>
        <n v="-74.125951"/>
        <n v="-74.114216"/>
        <n v="-74.115289"/>
        <n v="-74.119023"/>
        <n v="-74.094574"/>
        <n v="-74.093703"/>
        <n v="-74.09173"/>
        <n v="-74.153655"/>
        <n v="-74.157475"/>
        <n v="-74.161423"/>
        <n v="-74.042376"/>
        <n v="-74.030342"/>
        <n v="-74.047594"/>
        <n v="-74.051928"/>
        <n v="-74.056968"/>
        <n v="-74.063044"/>
        <n v="-74.07476"/>
        <n v="-74.075274"/>
        <n v="-74.133613"/>
        <n v="-74.073461"/>
        <n v="-74.094739"/>
        <n v="-74.08542"/>
        <n v="-74.091249"/>
        <n v="-74.112114"/>
        <n v="-74.096046"/>
        <n v="-74.08924"/>
        <n v="-74.141407"/>
        <n v="-74.144669"/>
        <n v="-88.156842"/>
        <n v="-24.190549"/>
        <n v="-74.154203"/>
        <n v="-74.158376"/>
        <n v="-74.165024"/>
        <n v="-74.131981"/>
        <n v="-180.672921"/>
        <n v="-174.348572"/>
        <n v="-3.805687"/>
        <n v="-1.696908"/>
        <n v="23.608438"/>
        <n v="13.76747"/>
        <n v="-74.074305"/>
        <n v="-74.071321"/>
        <n v="-74.06945"/>
        <n v="-74.088081"/>
        <n v="-74.074636"/>
        <n v="-74.075249"/>
        <n v="-74.084184"/>
        <n v="-74.066228"/>
        <n v="-74.070144"/>
        <n v="-74.078948"/>
        <n v="-74.088972"/>
        <n v="-74.071398"/>
        <n v="-74.079223"/>
        <n v="-74.095148"/>
        <n v="-74.08519"/>
        <n v="-74.089394"/>
        <n v="-74.111927"/>
        <n v="-74.087323"/>
        <n v="-74.091467"/>
        <n v="-74.062617"/>
        <n v="-74.056909"/>
        <n v="-74.051674"/>
        <n v="-74.047683"/>
        <n v="-74.030861"/>
        <n v="-74.042275"/>
        <n v="-74.065766"/>
        <n v="-74.070296"/>
        <n v="-74.07124"/>
        <n v="-74.087694"/>
        <n v="-74.074502"/>
        <n v="-74.074735"/>
        <n v="-74.084115"/>
        <n v="-74.066262"/>
        <n v="-74.068193"/>
        <n v="-74.078899"/>
        <n v="-74.088793"/>
        <n v="-74.069695"/>
        <n v="-74.179872"/>
        <n v="-74.183739"/>
        <n v="-74.186743"/>
        <n v="-74.155392"/>
        <n v="-74.154557"/>
        <n v="-74.154128"/>
        <n v="-74.06308"/>
        <n v="-74.057169"/>
        <n v="-74.05175"/>
        <n v="-74.047746"/>
        <n v="-74.030303"/>
        <n v="-74.042524"/>
        <n v="-74.095567"/>
        <n v="-74.085536"/>
        <n v="-74.091379"/>
        <n v="-74.112615"/>
        <n v="-74.089777"/>
        <n v="-74.094666"/>
        <n v="-74.093677"/>
        <n v="-74.091598"/>
        <n v="-74.099719"/>
        <n v="-74.102078"/>
        <n v="-74.124902"/>
        <n v="-74.088857"/>
        <n v="-74.07406"/>
        <n v="-74.070556"/>
        <n v="-74.071369"/>
        <n v="-74.087352"/>
        <n v="-74.074159"/>
        <n v="-74.07545"/>
        <n v="-74.083986"/>
        <n v="-74.066178"/>
        <n v="-74.070116"/>
        <n v="-74.070769"/>
        <n v="-74.134915"/>
        <n v="-74.114217"/>
        <n v="-74.093265"/>
        <n v="-74.091891"/>
        <n v="-74.070047"/>
        <n v="-74.071378"/>
        <n v="-74.073504"/>
        <n v="-74.075103"/>
        <n v="-74.079008"/>
        <n v="-117.015844"/>
        <n v="-74.066309"/>
        <n v="-74.088659"/>
        <n v="-74.08425"/>
        <n v="-74.115469"/>
        <n v="-74.119171"/>
        <n v="-74.129623"/>
        <n v="-74.130181"/>
        <n v="-74.137991"/>
        <n v="-74.1019"/>
        <n v="-74.124885"/>
        <n v="-74.099666"/>
      </sharedItems>
    </cacheField>
    <cacheField name="Lugar de recolección " numFmtId="0">
      <sharedItems>
        <s v="Calle principal con aglomeración de púbico"/>
        <s v="Plaza de mercado"/>
        <s v="Centro comercial"/>
        <s v="Otro"/>
      </sharedItems>
    </cacheField>
    <cacheField name="¿Cuál? " numFmtId="0">
      <sharedItems containsBlank="1">
        <m/>
        <s v="Parque comercial"/>
        <s v="Parque con harto flujo de público"/>
      </sharedItems>
    </cacheField>
    <cacheField name="Personas Tapabocas Bien Puesto" numFmtId="0">
      <sharedItems containsSemiMixedTypes="0" containsString="0" containsNumber="1" containsInteger="1">
        <n v="270.0"/>
        <n v="220.0"/>
        <n v="210.0"/>
        <n v="230.0"/>
        <n v="240.0"/>
        <n v="490.0"/>
        <n v="310.0"/>
        <n v="390.0"/>
        <n v="330.0"/>
        <n v="290.0"/>
        <n v="140.0"/>
        <n v="159.0"/>
        <n v="116.0"/>
        <n v="131.0"/>
        <n v="145.0"/>
        <n v="154.0"/>
        <n v="165.0"/>
        <n v="137.0"/>
        <n v="65.0"/>
        <n v="97.0"/>
        <n v="260.0"/>
        <n v="180.0"/>
        <n v="190.0"/>
        <n v="360.0"/>
        <n v="320.0"/>
        <n v="90.0"/>
        <n v="280.0"/>
        <n v="160.0"/>
        <n v="170.0"/>
        <n v="250.0"/>
        <n v="60.0"/>
        <n v="440.0"/>
        <n v="300.0"/>
        <n v="420.0"/>
        <n v="200.0"/>
        <n v="460.0"/>
        <n v="150.0"/>
        <n v="120.0"/>
        <n v="261.0"/>
        <n v="231.0"/>
        <n v="259.0"/>
        <n v="197.0"/>
        <n v="147.0"/>
        <n v="209.0"/>
        <n v="370.0"/>
        <n v="400.0"/>
        <n v="95.0"/>
        <n v="84.0"/>
        <n v="104.0"/>
        <n v="153.0"/>
        <n v="110.0"/>
        <n v="124.0"/>
        <n v="410.0"/>
        <n v="80.0"/>
        <n v="114.0"/>
        <n v="101.0"/>
        <n v="119.0"/>
        <n v="203.0"/>
        <n v="164.0"/>
        <n v="171.0"/>
      </sharedItems>
    </cacheField>
    <cacheField name="Personas Tapabocas Mal Puesto" numFmtId="0">
      <sharedItems containsSemiMixedTypes="0" containsString="0" containsNumber="1" containsInteger="1">
        <n v="30.0"/>
        <n v="26.0"/>
        <n v="35.0"/>
        <n v="55.0"/>
        <n v="28.0"/>
        <n v="56.0"/>
        <n v="25.0"/>
        <n v="57.0"/>
        <n v="43.0"/>
        <n v="36.0"/>
        <n v="38.0"/>
        <n v="23.0"/>
        <n v="29.0"/>
        <n v="22.0"/>
        <n v="27.0"/>
        <n v="14.0"/>
        <n v="11.0"/>
        <n v="13.0"/>
        <n v="18.0"/>
        <n v="12.0"/>
        <n v="19.0"/>
        <n v="21.0"/>
        <n v="54.0"/>
        <n v="46.0"/>
        <n v="20.0"/>
        <n v="34.0"/>
        <n v="45.0"/>
        <n v="49.0"/>
        <n v="40.0"/>
        <n v="16.0"/>
        <n v="37.0"/>
        <n v="61.0"/>
        <n v="17.0"/>
        <n v="51.0"/>
        <n v="81.0"/>
        <n v="80.0"/>
        <n v="63.0"/>
        <n v="73.0"/>
        <n v="24.0"/>
        <n v="10.0"/>
        <n v="47.0"/>
        <n v="48.0"/>
        <n v="77.0"/>
        <n v="70.0"/>
        <n v="99.0"/>
        <n v="39.0"/>
        <n v="33.0"/>
        <n v="41.0"/>
        <n v="32.0"/>
        <n v="31.0"/>
        <n v="50.0"/>
        <n v="66.0"/>
        <n v="58.0"/>
        <n v="67.0"/>
        <n v="7.0"/>
        <n v="9.0"/>
      </sharedItems>
    </cacheField>
    <cacheField name="Personas Sin Tapabocas" numFmtId="0">
      <sharedItems containsSemiMixedTypes="0" containsString="0" containsNumber="1" containsInteger="1">
        <n v="3.0"/>
        <n v="0.0"/>
        <n v="2.0"/>
        <n v="4.0"/>
        <n v="1.0"/>
        <n v="5.0"/>
        <n v="6.0"/>
        <n v="8.0"/>
        <n v="7.0"/>
        <n v="9.0"/>
        <n v="10.0"/>
        <n v="11.0"/>
        <n v="16.0"/>
      </sharedItems>
    </cacheField>
    <cacheField name="**Uso de tapabocas **" numFmtId="0">
      <sharedItems containsString="0" containsBlank="1">
        <m/>
      </sharedItems>
    </cacheField>
    <cacheField name="**Bien puesto**" numFmtId="0">
      <sharedItems containsString="0" containsBlank="1">
        <m/>
      </sharedItems>
    </cacheField>
    <cacheField name="**Mal puesto**" numFmtId="0">
      <sharedItems containsString="0" containsBlank="1">
        <m/>
      </sharedItems>
    </cacheField>
    <cacheField name="**Sin tapabocas**" numFmtId="0">
      <sharedItems containsString="0" containsBlank="1">
        <m/>
      </sharedItems>
    </cacheField>
    <cacheField name="##### Uso de tapabocas vendedores informales" numFmtId="0">
      <sharedItems containsString="0" containsBlank="1">
        <m/>
      </sharedItems>
    </cacheField>
    <cacheField name="Vendedores Tapabocas Bien Puesto" numFmtId="0">
      <sharedItems containsSemiMixedTypes="0" containsString="0" containsNumber="1" containsInteger="1">
        <n v="9.0"/>
        <n v="7.0"/>
        <n v="2.0"/>
        <n v="15.0"/>
        <n v="6.0"/>
        <n v="19.0"/>
        <n v="3.0"/>
        <n v="13.0"/>
        <n v="1.0"/>
        <n v="8.0"/>
        <n v="14.0"/>
        <n v="49.0"/>
        <n v="47.0"/>
        <n v="16.0"/>
        <n v="4.0"/>
        <n v="5.0"/>
        <n v="10.0"/>
        <n v="25.0"/>
        <n v="17.0"/>
        <n v="0.0"/>
        <n v="21.0"/>
        <n v="12.0"/>
        <n v="36.0"/>
        <n v="37.0"/>
        <n v="11.0"/>
        <n v="20.0"/>
        <n v="35.0"/>
        <n v="64.0"/>
        <n v="23.0"/>
        <n v="28.0"/>
        <n v="30.0"/>
      </sharedItems>
    </cacheField>
    <cacheField name="Vendedor Tapabocas Mal Puesto" numFmtId="0">
      <sharedItems containsSemiMixedTypes="0" containsString="0" containsNumber="1" containsInteger="1">
        <n v="35.0"/>
        <n v="16.0"/>
        <n v="0.0"/>
        <n v="26.0"/>
        <n v="9.0"/>
        <n v="5.0"/>
        <n v="30.0"/>
        <n v="4.0"/>
        <n v="27.0"/>
        <n v="11.0"/>
        <n v="1.0"/>
        <n v="2.0"/>
        <n v="3.0"/>
        <n v="39.0"/>
        <n v="28.0"/>
        <n v="6.0"/>
        <n v="8.0"/>
        <n v="36.0"/>
        <n v="17.0"/>
        <n v="22.0"/>
        <n v="15.0"/>
        <n v="23.0"/>
        <n v="25.0"/>
        <n v="7.0"/>
        <n v="14.0"/>
        <n v="31.0"/>
        <n v="33.0"/>
        <n v="12.0"/>
        <n v="13.0"/>
        <n v="53.0"/>
        <n v="84.0"/>
        <n v="59.0"/>
        <n v="76.0"/>
        <n v="20.0"/>
        <n v="37.0"/>
        <n v="10.0"/>
        <n v="80.0"/>
        <n v="75.0"/>
        <n v="24.0"/>
        <n v="45.0"/>
        <n v="19.0"/>
        <n v="81.0"/>
        <n v="52.0"/>
        <n v="63.0"/>
        <n v="65.0"/>
        <n v="72.0"/>
        <n v="32.0"/>
      </sharedItems>
    </cacheField>
    <cacheField name="Vendedor Sin Tapabocas" numFmtId="0">
      <sharedItems containsSemiMixedTypes="0" containsString="0" containsNumber="1" containsInteger="1">
        <n v="0.0"/>
        <n v="2.0"/>
        <n v="1.0"/>
        <n v="21.0"/>
        <n v="3.0"/>
        <n v="7.0"/>
        <n v="4.0"/>
      </sharedItems>
    </cacheField>
    <cacheField name="**Distanciamiento**" numFmtId="0">
      <sharedItems containsString="0" containsBlank="1">
        <m/>
      </sharedItems>
    </cacheField>
    <cacheField name="**Con distancia de 2 metros o más**" numFmtId="0">
      <sharedItems containsString="0" containsBlank="1">
        <m/>
      </sharedItems>
    </cacheField>
    <cacheField name="**Sin distancia de 2 metros**" numFmtId="0">
      <sharedItems containsString="0" containsBlank="1">
        <m/>
      </sharedItems>
    </cacheField>
    <cacheField name="##### Personas" numFmtId="0">
      <sharedItems containsString="0" containsBlank="1">
        <m/>
      </sharedItems>
    </cacheField>
    <cacheField name="Personas Con distancia de 2 metros o más" numFmtId="0">
      <sharedItems containsSemiMixedTypes="0" containsString="0" containsNumber="1" containsInteger="1">
        <n v="0.0"/>
        <n v="23.0"/>
        <n v="8.0"/>
        <n v="75.0"/>
        <n v="50.0"/>
        <n v="39.0"/>
        <n v="14.0"/>
        <n v="17.0"/>
        <n v="27.0"/>
        <n v="32.0"/>
        <n v="38.0"/>
        <n v="19.0"/>
        <n v="30.0"/>
        <n v="3.0"/>
        <n v="6.0"/>
        <n v="15.0"/>
        <n v="5.0"/>
        <n v="4.0"/>
        <n v="28.0"/>
        <n v="9.0"/>
        <n v="18.0"/>
        <n v="10.0"/>
        <n v="54.0"/>
        <n v="12.0"/>
        <n v="46.0"/>
        <n v="65.0"/>
        <n v="16.0"/>
        <n v="22.0"/>
        <n v="20.0"/>
        <n v="42.0"/>
        <n v="34.0"/>
      </sharedItems>
    </cacheField>
    <cacheField name="Personas Sin distancia de 2 metros" numFmtId="0">
      <sharedItems containsSemiMixedTypes="0" containsString="0" containsNumber="1" containsInteger="1">
        <n v="17.0"/>
        <n v="15.0"/>
        <n v="13.0"/>
        <n v="12.0"/>
        <n v="10.0"/>
        <n v="22.0"/>
        <n v="8.0"/>
        <n v="14.0"/>
        <n v="27.0"/>
        <n v="41.0"/>
        <n v="0.0"/>
        <n v="3.0"/>
        <n v="7.0"/>
        <n v="11.0"/>
        <n v="9.0"/>
        <n v="1.0"/>
        <n v="21.0"/>
        <n v="20.0"/>
        <n v="67.0"/>
        <n v="23.0"/>
        <n v="34.0"/>
        <n v="5.0"/>
        <n v="16.0"/>
        <n v="58.0"/>
        <n v="19.0"/>
        <n v="50.0"/>
        <n v="6.0"/>
        <n v="25.0"/>
        <n v="39.0"/>
        <n v="40.0"/>
        <n v="38.0"/>
        <n v="37.0"/>
        <n v="4.0"/>
        <n v="26.0"/>
        <n v="2.0"/>
        <n v="24.0"/>
        <n v="80.0"/>
        <n v="54.0"/>
        <n v="29.0"/>
      </sharedItems>
    </cacheField>
    <cacheField name="**distanciamiento**2" numFmtId="0">
      <sharedItems containsString="0" containsBlank="1">
        <m/>
      </sharedItems>
    </cacheField>
    <cacheField name="**con distancia de 2 metros o más**2" numFmtId="0">
      <sharedItems containsString="0" containsBlank="1">
        <m/>
      </sharedItems>
    </cacheField>
    <cacheField name="**sin distancia de 2 metros**2" numFmtId="0">
      <sharedItems containsString="0" containsBlank="1">
        <m/>
      </sharedItems>
    </cacheField>
    <cacheField name="##### Personas en punto de venta informal" numFmtId="0">
      <sharedItems containsString="0" containsBlank="1">
        <m/>
      </sharedItems>
    </cacheField>
    <cacheField name="Inicio Vendedores Con distancia de 2 metros o más" numFmtId="0">
      <sharedItems containsSemiMixedTypes="0" containsString="0" containsNumber="1" containsInteger="1">
        <n v="0.0"/>
        <n v="8.0"/>
        <n v="9.0"/>
        <n v="22.0"/>
        <n v="16.0"/>
        <n v="4.0"/>
        <n v="29.0"/>
        <n v="10.0"/>
        <n v="2.0"/>
        <n v="38.0"/>
        <n v="12.0"/>
        <n v="19.0"/>
        <n v="14.0"/>
      </sharedItems>
    </cacheField>
    <cacheField name="&lt;span style=&quot;display:none&quot;&gt;fila-Sin distancia de 2 metros&lt;/span&gt;" numFmtId="0">
      <sharedItems containsSemiMixedTypes="0" containsString="0" containsNumber="1" containsInteger="1">
        <n v="23.0"/>
        <n v="12.0"/>
        <n v="5.0"/>
        <n v="13.0"/>
        <n v="4.0"/>
        <n v="8.0"/>
        <n v="6.0"/>
        <n v="14.0"/>
        <n v="9.0"/>
        <n v="3.0"/>
        <n v="0.0"/>
        <n v="2.0"/>
        <n v="7.0"/>
        <n v="15.0"/>
        <n v="11.0"/>
        <n v="26.0"/>
        <n v="20.0"/>
        <n v="10.0"/>
        <n v="18.0"/>
        <n v="30.0"/>
        <n v="22.0"/>
        <n v="25.0"/>
        <n v="27.0"/>
        <n v="37.0"/>
        <n v="16.0"/>
        <n v="21.0"/>
        <n v="19.0"/>
        <n v="29.0"/>
        <n v="35.0"/>
        <n v="24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tabla dinámica" cacheId="0" dataCaption="" compact="0" compactData="0">
  <location ref="A3:L18" firstHeaderRow="0" firstDataRow="3" firstDataCol="0"/>
  <pivotFields>
    <pivotField name="star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t="default"/>
      </items>
    </pivotField>
    <pivotField name="en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t="default"/>
      </items>
    </pivotField>
    <pivotField name="Fecha de recolección" axis="axisRow" compact="0" outline="0" multipleItemSelectionAllowed="1" showAll="0" sortType="ascending">
      <items>
        <item x="3"/>
        <item x="4"/>
        <item x="5"/>
        <item x="6"/>
        <item x="7"/>
        <item x="9"/>
        <item x="10"/>
        <item x="11"/>
        <item x="12"/>
        <item x="0"/>
        <item x="8"/>
        <item x="2"/>
        <item x="1"/>
        <item t="default"/>
      </items>
    </pivotField>
    <pivotField name="Nombre del recolector de la información" compact="0" outline="0" multipleItemSelectionAllowed="1" showAll="0">
      <items>
        <item x="0"/>
        <item x="1"/>
        <item x="2"/>
        <item x="3"/>
        <item t="default"/>
      </items>
    </pivotField>
    <pivotField name="Nombre de la entidad a la que pertenece" compact="0" outline="0" multipleItemSelectionAllowed="1" showAll="0">
      <items>
        <item x="0"/>
        <item t="default"/>
      </items>
    </pivotField>
    <pivotField name="Localidad donde se desarrolla el conte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Nombre del barr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t="default"/>
      </items>
    </pivotField>
    <pivotField name="Dir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t="default"/>
      </items>
    </pivotField>
    <pivotField name="Georeferencia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t="default"/>
      </items>
    </pivotField>
    <pivotField name="_Georeferenciación_latitud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t="default"/>
      </items>
    </pivotField>
    <pivotField name="_Georeferenciación_longitud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t="default"/>
      </items>
    </pivotField>
    <pivotField name="Lugar de recolección " compact="0" outline="0" multipleItemSelectionAllowed="1" showAll="0">
      <items>
        <item x="0"/>
        <item x="1"/>
        <item x="2"/>
        <item x="3"/>
        <item t="default"/>
      </items>
    </pivotField>
    <pivotField name="¿Cuál? " compact="0" outline="0" multipleItemSelectionAllowed="1" showAll="0">
      <items>
        <item x="0"/>
        <item x="1"/>
        <item x="2"/>
        <item t="default"/>
      </items>
    </pivotField>
    <pivotField name="Personas Tapabocas Bien Puesto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name="Personas Tapabocas Mal Puesto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name="Personas Sin Tapabocas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**Uso de tapabocas **" compact="0" outline="0" multipleItemSelectionAllowed="1" showAll="0">
      <items>
        <item x="0"/>
        <item t="default"/>
      </items>
    </pivotField>
    <pivotField name="**Bien puesto**" compact="0" outline="0" multipleItemSelectionAllowed="1" showAll="0">
      <items>
        <item x="0"/>
        <item t="default"/>
      </items>
    </pivotField>
    <pivotField name="**Mal puesto**" compact="0" outline="0" multipleItemSelectionAllowed="1" showAll="0">
      <items>
        <item x="0"/>
        <item t="default"/>
      </items>
    </pivotField>
    <pivotField name="**Sin tapabocas**" compact="0" outline="0" multipleItemSelectionAllowed="1" showAll="0">
      <items>
        <item x="0"/>
        <item t="default"/>
      </items>
    </pivotField>
    <pivotField name="##### Uso de tapabocas vendedores informales" compact="0" outline="0" multipleItemSelectionAllowed="1" showAll="0">
      <items>
        <item x="0"/>
        <item t="default"/>
      </items>
    </pivotField>
    <pivotField name="Vendedores Tapabocas Bien Puesto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ame="Vendedor Tapabocas Mal Puesto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name="Vendedor Sin Tapabocas" dataField="1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**Distanciamiento**" compact="0" outline="0" multipleItemSelectionAllowed="1" showAll="0">
      <items>
        <item x="0"/>
        <item t="default"/>
      </items>
    </pivotField>
    <pivotField name="**Con distancia de 2 metros o más**" compact="0" outline="0" multipleItemSelectionAllowed="1" showAll="0">
      <items>
        <item x="0"/>
        <item t="default"/>
      </items>
    </pivotField>
    <pivotField name="**Sin distancia de 2 metros**" compact="0" outline="0" multipleItemSelectionAllowed="1" showAll="0">
      <items>
        <item x="0"/>
        <item t="default"/>
      </items>
    </pivotField>
    <pivotField name="##### Personas" compact="0" outline="0" multipleItemSelectionAllowed="1" showAll="0">
      <items>
        <item x="0"/>
        <item t="default"/>
      </items>
    </pivotField>
    <pivotField name="Personas Con distancia de 2 metros o más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ame="Personas Sin distancia de 2 metros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**distanciamiento**2" compact="0" outline="0" multipleItemSelectionAllowed="1" showAll="0">
      <items>
        <item x="0"/>
        <item t="default"/>
      </items>
    </pivotField>
    <pivotField name="**con distancia de 2 metros o más**2" axis="axisRow" compact="0" outline="0" multipleItemSelectionAllowed="1" showAll="0" sortType="ascending">
      <items>
        <item x="0"/>
        <item t="default"/>
      </items>
    </pivotField>
    <pivotField name="**sin distancia de 2 metros**2" compact="0" outline="0" multipleItemSelectionAllowed="1" showAll="0">
      <items>
        <item x="0"/>
        <item t="default"/>
      </items>
    </pivotField>
    <pivotField name="##### Personas en punto de venta informal" compact="0" outline="0" multipleItemSelectionAllowed="1" showAll="0">
      <items>
        <item x="0"/>
        <item t="default"/>
      </items>
    </pivotField>
    <pivotField name="Inicio Vendedores Con distancia de 2 metros o más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&lt;span style=&quot;display:none&quot;&gt;fila-Sin distancia de 2 metros&lt;/span&gt;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name="Observacion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name="Nombre del recolector de la infrmación" compact="0" outline="0" multipleItemSelectionAllowed="1" showAll="0">
      <items>
        <item x="0"/>
        <item t="default"/>
      </items>
    </pivotField>
    <pivotField name="Describa el lugar de recolección" compact="0" outline="0" multipleItemSelectionAllowed="1" showAll="0">
      <items>
        <item x="0"/>
        <item t="default"/>
      </items>
    </pivotField>
    <pivotField name="**Uso de Tapabocas**" compact="0" outline="0" multipleItemSelectionAllowed="1" showAll="0">
      <items>
        <item x="0"/>
        <item t="default"/>
      </items>
    </pivotField>
    <pivotField name="**bien puesto**2" compact="0" outline="0" multipleItemSelectionAllowed="1" showAll="0">
      <items>
        <item x="0"/>
        <item t="default"/>
      </items>
    </pivotField>
    <pivotField name="**mal puesto**2" compact="0" outline="0" multipleItemSelectionAllowed="1" showAll="0">
      <items>
        <item x="0"/>
        <item t="default"/>
      </items>
    </pivotField>
    <pivotField name="**sin tapabocas**2" compact="0" outline="0" multipleItemSelectionAllowed="1" showAll="0">
      <items>
        <item x="0"/>
        <item t="default"/>
      </items>
    </pivotField>
    <pivotField name="##### personas2" compact="0" outline="0" multipleItemSelectionAllowed="1" showAll="0">
      <items>
        <item x="0"/>
        <item t="default"/>
      </items>
    </pivotField>
    <pivotField name="&lt;span style=&quot;display:none&quot;&gt;fila-Bien puesto&lt;/span&gt;" compact="0" outline="0" multipleItemSelectionAllowed="1" showAll="0">
      <items>
        <item x="0"/>
        <item t="default"/>
      </items>
    </pivotField>
    <pivotField name="&lt;span style=&quot;display:none&quot;&gt;fila-Mal puesto&lt;/span&gt;" compact="0" outline="0" multipleItemSelectionAllowed="1" showAll="0">
      <items>
        <item x="0"/>
        <item t="default"/>
      </items>
    </pivotField>
    <pivotField name="&lt;span style=&quot;display:none&quot;&gt;fila-Sin tapabocas&lt;/span&gt;" compact="0" outline="0" multipleItemSelectionAllowed="1" showAll="0">
      <items>
        <item x="0"/>
        <item t="default"/>
      </items>
    </pivotField>
    <pivotField name="**Vendedores informales**" compact="0" outline="0" multipleItemSelectionAllowed="1" showAll="0">
      <items>
        <item x="0"/>
        <item t="default"/>
      </items>
    </pivotField>
    <pivotField name="**bien puesto**3" compact="0" outline="0" multipleItemSelectionAllowed="1" showAll="0">
      <items>
        <item x="0"/>
        <item t="default"/>
      </items>
    </pivotField>
    <pivotField name="**mal puesto**3" compact="0" outline="0" multipleItemSelectionAllowed="1" showAll="0">
      <items>
        <item x="0"/>
        <item t="default"/>
      </items>
    </pivotField>
    <pivotField name="**sin tapabocas**3" compact="0" outline="0" multipleItemSelectionAllowed="1" showAll="0">
      <items>
        <item x="0"/>
        <item t="default"/>
      </items>
    </pivotField>
    <pivotField name="##### Fila" compact="0" outline="0" multipleItemSelectionAllowed="1" showAll="0">
      <items>
        <item x="0"/>
        <item t="default"/>
      </items>
    </pivotField>
    <pivotField name="&lt;span style=&quot;display:none&quot;&gt;fila-bien puesto&lt;/span&gt;2" compact="0" outline="0" multipleItemSelectionAllowed="1" showAll="0">
      <items>
        <item x="0"/>
        <item t="default"/>
      </items>
    </pivotField>
    <pivotField name="&lt;span style=&quot;display:none&quot;&gt;fila-mal puesto&lt;/span&gt;2" compact="0" outline="0" multipleItemSelectionAllowed="1" showAll="0">
      <items>
        <item x="0"/>
        <item t="default"/>
      </items>
    </pivotField>
    <pivotField name="&lt;span style=&quot;display:none&quot;&gt;fila-sin tapabocas&lt;/span&gt;2" compact="0" outline="0" multipleItemSelectionAllowed="1" showAll="0">
      <items>
        <item x="0"/>
        <item t="default"/>
      </items>
    </pivotField>
    <pivotField name="_i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t="default"/>
      </items>
    </pivotField>
    <pivotField name="_uui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t="default"/>
      </items>
    </pivotField>
    <pivotField name="_submission_tim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t="default"/>
      </items>
    </pivotField>
    <pivotField name="_validation_status" compact="0" outline="0" multipleItemSelectionAllowed="1" showAll="0">
      <items>
        <item x="0"/>
        <item t="default"/>
      </items>
    </pivotField>
    <pivotField name="_notes" compact="0" outline="0" multipleItemSelectionAllowed="1" showAll="0">
      <items>
        <item x="0"/>
        <item t="default"/>
      </items>
    </pivotField>
    <pivotField name="_status" compact="0" outline="0" multipleItemSelectionAllowed="1" showAll="0">
      <items>
        <item x="0"/>
        <item t="default"/>
      </items>
    </pivotField>
    <pivotField name="_submitted_by" compact="0" outline="0" multipleItemSelectionAllowed="1" showAll="0">
      <items>
        <item x="0"/>
        <item t="default"/>
      </items>
    </pivotField>
    <pivotField name="_tags" compact="0" outline="0" multipleItemSelectionAllowed="1" showAll="0">
      <items>
        <item x="0"/>
        <item t="default"/>
      </items>
    </pivotField>
    <pivotField name="_index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t="default"/>
      </items>
    </pivotField>
  </pivotFields>
  <rowFields>
    <field x="31"/>
    <field x="2"/>
  </rowFields>
  <colFields>
    <field x="-2"/>
  </colFields>
  <dataFields>
    <dataField name="Suma de Personas Con distancia de 2 metros o más" fld="28" baseField="0"/>
    <dataField name="Suma de Personas Sin distancia de 2 metros" fld="29" baseField="0"/>
    <dataField name="Suma de Inicio Vendedores Con distancia de 2 metros o más" fld="34" baseField="0"/>
    <dataField name="Suma de &lt;span style=&quot;display:none&quot;&gt;fila-Sin distancia de 2 metros&lt;/span&gt;" fld="35" baseField="0"/>
    <dataField name="Suma de Personas Tapabocas Bien Puesto" fld="13" baseField="0"/>
    <dataField name="Suma de Personas Tapabocas Mal Puesto" fld="14" baseField="0"/>
    <dataField name="Suma de Personas Sin Tapabocas" fld="15" baseField="0"/>
    <dataField name="Suma de Vendedores Tapabocas Bien Puesto" fld="21" baseField="0"/>
    <dataField name="Suma de Vendedor Tapabocas Mal Puesto" fld="22" baseField="0"/>
    <dataField name="Suma de Vendedor Sin Tapabocas" fld="23" baseField="0"/>
  </dataFields>
</pivotTableDefinition>
</file>

<file path=xl/pivotTables/pivotTable2.xml><?xml version="1.0" encoding="utf-8"?>
<pivotTableDefinition xmlns="http://schemas.openxmlformats.org/spreadsheetml/2006/main" name="Hoja3" cacheId="1" dataCaption="" compact="0" compactData="0">
  <location ref="A3:D9" firstHeaderRow="0" firstDataRow="2" firstDataCol="0"/>
  <pivotFields>
    <pivotField name="star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t="default"/>
      </items>
    </pivotField>
    <pivotField name="en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t="default"/>
      </items>
    </pivotField>
    <pivotField name="Fecha de recol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Nombre del recolector de la información" compact="0" outline="0" multipleItemSelectionAllowed="1" showAll="0">
      <items>
        <item x="0"/>
        <item x="1"/>
        <item x="2"/>
        <item x="3"/>
        <item x="4"/>
        <item t="default"/>
      </items>
    </pivotField>
    <pivotField name="Nombre de la entidad a la que pertenece" compact="0" outline="0" multipleItemSelectionAllowed="1" showAll="0">
      <items>
        <item x="0"/>
        <item x="1"/>
        <item t="default"/>
      </items>
    </pivotField>
    <pivotField name="¿Cuál entidad?" compact="0" outline="0" multipleItemSelectionAllowed="1" showAll="0">
      <items>
        <item x="0"/>
        <item t="default"/>
      </items>
    </pivotField>
    <pivotField name="Localidad donde se desarrolla el conte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ame="Nombre del barr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t="default"/>
      </items>
    </pivotField>
    <pivotField name="Dir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t="default"/>
      </items>
    </pivotField>
    <pivotField name="Georeferencia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t="default"/>
      </items>
    </pivotField>
    <pivotField name="_Georeferenciación_latitud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t="default"/>
      </items>
    </pivotField>
    <pivotField name="_Georeferenciación_longitud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t="default"/>
      </items>
    </pivotField>
    <pivotField name="_Georeferenciación_altitude" compact="0" outline="0" multipleItemSelectionAllowed="1" showAll="0">
      <items>
        <item x="0"/>
        <item x="1"/>
        <item t="default"/>
      </items>
    </pivotField>
    <pivotField name="_Georeferenciación_precision" compact="0" outline="0" multipleItemSelectionAllowed="1" showAll="0">
      <items>
        <item x="0"/>
        <item x="1"/>
        <item t="default"/>
      </items>
    </pivotField>
    <pivotField name="Lugar de recolección " axis="axisRow" compact="0" outline="0" multipleItemSelectionAllowed="1" showAll="0" sortType="ascending">
      <items>
        <item x="4"/>
        <item x="0"/>
        <item x="2"/>
        <item x="3"/>
        <item x="1"/>
        <item t="default"/>
      </items>
    </pivotField>
    <pivotField name="¿Cuál? " compact="0" outline="0" multipleItemSelectionAllowed="1" showAll="0">
      <items>
        <item x="0"/>
        <item x="1"/>
        <item x="2"/>
        <item t="default"/>
      </items>
    </pivotField>
    <pivotField name="**Uso de tapabocas **" compact="0" outline="0" multipleItemSelectionAllowed="1" showAll="0">
      <items>
        <item x="0"/>
        <item t="default"/>
      </items>
    </pivotField>
    <pivotField name="**Bien puesto**" compact="0" outline="0" multipleItemSelectionAllowed="1" showAll="0">
      <items>
        <item x="0"/>
        <item t="default"/>
      </items>
    </pivotField>
    <pivotField name="**Mal puesto**" compact="0" outline="0" multipleItemSelectionAllowed="1" showAll="0">
      <items>
        <item x="0"/>
        <item t="default"/>
      </items>
    </pivotField>
    <pivotField name="**Sin tapabocas**" compact="0" outline="0" multipleItemSelectionAllowed="1" showAll="0">
      <items>
        <item x="0"/>
        <item t="default"/>
      </items>
    </pivotField>
    <pivotField name="##### Uso de tapabocas personas" compact="0" outline="0" multipleItemSelectionAllowed="1" showAll="0">
      <items>
        <item x="0"/>
        <item t="default"/>
      </items>
    </pivotField>
    <pivotField name="&lt;span style=&quot;display:none&quot;&gt;fila-Bien puesto&lt;/span&gt;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t="default"/>
      </items>
    </pivotField>
    <pivotField name="&lt;span style=&quot;display:none&quot;&gt;fila-Mal puesto&lt;/span&gt;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name="&lt;span style=&quot;display:none&quot;&gt;fila-Sin tapabocas&lt;/span&gt;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**uso de tapabocas **2" compact="0" outline="0" multipleItemSelectionAllowed="1" showAll="0">
      <items>
        <item x="0"/>
        <item t="default"/>
      </items>
    </pivotField>
    <pivotField name="**bien puesto**2" compact="0" outline="0" multipleItemSelectionAllowed="1" showAll="0">
      <items>
        <item x="0"/>
        <item t="default"/>
      </items>
    </pivotField>
    <pivotField name="**mal puesto**2" compact="0" outline="0" multipleItemSelectionAllowed="1" showAll="0">
      <items>
        <item x="0"/>
        <item t="default"/>
      </items>
    </pivotField>
    <pivotField name="**sin tapabocas**2" compact="0" outline="0" multipleItemSelectionAllowed="1" showAll="0">
      <items>
        <item x="0"/>
        <item t="default"/>
      </items>
    </pivotField>
    <pivotField name="##### Uso de tapabocas vendedores informales" compact="0" outline="0" multipleItemSelectionAllowed="1" showAll="0">
      <items>
        <item x="0"/>
        <item t="default"/>
      </items>
    </pivotField>
    <pivotField name="&lt;span style=&quot;display:none&quot;&gt;fila-bien puesto&lt;/span&gt;2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name="&lt;span style=&quot;display:none&quot;&gt;fila-mal puesto&lt;/span&gt;2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&lt;span style=&quot;display:none&quot;&gt;fila-sin tapabocas&lt;/span&gt;2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**Distanciamiento**" compact="0" outline="0" multipleItemSelectionAllowed="1" showAll="0">
      <items>
        <item x="0"/>
        <item t="default"/>
      </items>
    </pivotField>
    <pivotField name="**Con distancia de 2 metros o más**" compact="0" outline="0" multipleItemSelectionAllowed="1" showAll="0">
      <items>
        <item x="0"/>
        <item t="default"/>
      </items>
    </pivotField>
    <pivotField name="**Sin distancia de 2 metros**" compact="0" outline="0" multipleItemSelectionAllowed="1" showAll="0">
      <items>
        <item x="0"/>
        <item t="default"/>
      </items>
    </pivotField>
    <pivotField name="##### Personas" compact="0" outline="0" multipleItemSelectionAllowed="1" showAll="0">
      <items>
        <item x="0"/>
        <item t="default"/>
      </items>
    </pivotField>
    <pivotField name="&lt;span style=&quot;display:none&quot;&gt;fila-Con distancia de 2 metros o más&lt;/span&gt;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&lt;span style=&quot;display:none&quot;&gt;fila-Sin distancia de 2 metros&lt;/span&gt;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name="**distanciamiento**2" compact="0" outline="0" multipleItemSelectionAllowed="1" showAll="0">
      <items>
        <item x="0"/>
        <item t="default"/>
      </items>
    </pivotField>
    <pivotField name="**con distancia de 2 metros o más**2" compact="0" outline="0" multipleItemSelectionAllowed="1" showAll="0">
      <items>
        <item x="0"/>
        <item t="default"/>
      </items>
    </pivotField>
    <pivotField name="**sin distancia de 2 metros**2" compact="0" outline="0" multipleItemSelectionAllowed="1" showAll="0">
      <items>
        <item x="0"/>
        <item t="default"/>
      </items>
    </pivotField>
    <pivotField name="##### Personas en punto de venta informal" compact="0" outline="0" multipleItemSelectionAllowed="1" showAll="0">
      <items>
        <item x="0"/>
        <item t="default"/>
      </items>
    </pivotField>
    <pivotField name="&lt;span style=&quot;display:none&quot;&gt;fila-con distancia de 2 metros o más&lt;/span&gt;2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&lt;span style=&quot;display:none&quot;&gt;fila-sin distancia de 2 metros&lt;/span&gt;2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Observacion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Nombre del recolector de la infrmación" compact="0" outline="0" multipleItemSelectionAllowed="1" showAll="0">
      <items>
        <item x="0"/>
        <item t="default"/>
      </items>
    </pivotField>
    <pivotField name="Describa el lugar de recolección" compact="0" outline="0" multipleItemSelectionAllowed="1" showAll="0">
      <items>
        <item x="0"/>
        <item t="default"/>
      </items>
    </pivotField>
    <pivotField name="**Uso de Tapabocas**" compact="0" outline="0" multipleItemSelectionAllowed="1" showAll="0">
      <items>
        <item x="0"/>
        <item t="default"/>
      </items>
    </pivotField>
    <pivotField name="**bien puesto**3" compact="0" outline="0" multipleItemSelectionAllowed="1" showAll="0">
      <items>
        <item x="0"/>
        <item t="default"/>
      </items>
    </pivotField>
    <pivotField name="**mal puesto**3" compact="0" outline="0" multipleItemSelectionAllowed="1" showAll="0">
      <items>
        <item x="0"/>
        <item t="default"/>
      </items>
    </pivotField>
    <pivotField name="**sin tapabocas**3" compact="0" outline="0" multipleItemSelectionAllowed="1" showAll="0">
      <items>
        <item x="0"/>
        <item t="default"/>
      </items>
    </pivotField>
    <pivotField name="##### personas2" compact="0" outline="0" multipleItemSelectionAllowed="1" showAll="0">
      <items>
        <item x="0"/>
        <item t="default"/>
      </items>
    </pivotField>
    <pivotField name="&lt;span style=&quot;display:none&quot;&gt;fila-bien puesto&lt;/span&gt;3" compact="0" outline="0" multipleItemSelectionAllowed="1" showAll="0">
      <items>
        <item x="0"/>
        <item t="default"/>
      </items>
    </pivotField>
    <pivotField name="&lt;span style=&quot;display:none&quot;&gt;fila-mal puesto&lt;/span&gt;3" compact="0" outline="0" multipleItemSelectionAllowed="1" showAll="0">
      <items>
        <item x="0"/>
        <item t="default"/>
      </items>
    </pivotField>
    <pivotField name="&lt;span style=&quot;display:none&quot;&gt;fila-sin tapabocas&lt;/span&gt;3" compact="0" outline="0" multipleItemSelectionAllowed="1" showAll="0">
      <items>
        <item x="0"/>
        <item t="default"/>
      </items>
    </pivotField>
    <pivotField name="**Vendedores informales**" compact="0" outline="0" multipleItemSelectionAllowed="1" showAll="0">
      <items>
        <item x="0"/>
        <item t="default"/>
      </items>
    </pivotField>
    <pivotField name="**bien puesto**4" compact="0" outline="0" multipleItemSelectionAllowed="1" showAll="0">
      <items>
        <item x="0"/>
        <item t="default"/>
      </items>
    </pivotField>
    <pivotField name="**mal puesto**4" compact="0" outline="0" multipleItemSelectionAllowed="1" showAll="0">
      <items>
        <item x="0"/>
        <item t="default"/>
      </items>
    </pivotField>
    <pivotField name="**sin tapabocas**4" compact="0" outline="0" multipleItemSelectionAllowed="1" showAll="0">
      <items>
        <item x="0"/>
        <item t="default"/>
      </items>
    </pivotField>
    <pivotField name="##### Fila" compact="0" outline="0" multipleItemSelectionAllowed="1" showAll="0">
      <items>
        <item x="0"/>
        <item t="default"/>
      </items>
    </pivotField>
    <pivotField name="&lt;span style=&quot;display:none&quot;&gt;fila-bien puesto&lt;/span&gt;4" compact="0" outline="0" multipleItemSelectionAllowed="1" showAll="0">
      <items>
        <item x="0"/>
        <item t="default"/>
      </items>
    </pivotField>
    <pivotField name="&lt;span style=&quot;display:none&quot;&gt;fila-mal puesto&lt;/span&gt;4" compact="0" outline="0" multipleItemSelectionAllowed="1" showAll="0">
      <items>
        <item x="0"/>
        <item t="default"/>
      </items>
    </pivotField>
    <pivotField name="&lt;span style=&quot;display:none&quot;&gt;fila-sin tapabocas&lt;/span&gt;4" compact="0" outline="0" multipleItemSelectionAllowed="1" showAll="0">
      <items>
        <item x="0"/>
        <item t="default"/>
      </items>
    </pivotField>
    <pivotField name="_i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t="default"/>
      </items>
    </pivotField>
    <pivotField name="_uui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t="default"/>
      </items>
    </pivotField>
    <pivotField name="_submission_tim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t="default"/>
      </items>
    </pivotField>
    <pivotField name="_validation_status" compact="0" outline="0" multipleItemSelectionAllowed="1" showAll="0">
      <items>
        <item x="0"/>
        <item t="default"/>
      </items>
    </pivotField>
    <pivotField name="_notes" compact="0" outline="0" multipleItemSelectionAllowed="1" showAll="0">
      <items>
        <item x="0"/>
        <item x="1"/>
        <item t="default"/>
      </items>
    </pivotField>
    <pivotField name="_status" compact="0" outline="0" multipleItemSelectionAllowed="1" showAll="0">
      <items>
        <item x="0"/>
        <item x="1"/>
        <item t="default"/>
      </items>
    </pivotField>
    <pivotField name="_submitted_by" compact="0" outline="0" multipleItemSelectionAllowed="1" showAll="0">
      <items>
        <item x="0"/>
        <item t="default"/>
      </items>
    </pivotField>
    <pivotField name="_tags" compact="0" outline="0" multipleItemSelectionAllowed="1" showAll="0">
      <items>
        <item x="0"/>
        <item t="default"/>
      </items>
    </pivotField>
    <pivotField name="_index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t="default"/>
      </items>
    </pivotField>
  </pivotFields>
  <rowFields>
    <field x="14"/>
  </rowFields>
  <colFields>
    <field x="-2"/>
  </colFields>
  <dataFields>
    <dataField name="Suma de &lt;span style=&quot;display:none&quot;&gt;fila-Bien puesto&lt;/span&gt;" fld="21" baseField="0"/>
    <dataField name="Suma de &lt;span style=&quot;display:none&quot;&gt;fila-Mal puesto&lt;/span&gt;" fld="22" baseField="0"/>
    <dataField name="Suma de &lt;span style=&quot;display:none&quot;&gt;fila-Sin tapabocas&lt;/span&gt;" fld="23" baseField="0"/>
  </dataFields>
</pivotTableDefinition>
</file>

<file path=xl/pivotTables/pivotTable3.xml><?xml version="1.0" encoding="utf-8"?>
<pivotTableDefinition xmlns="http://schemas.openxmlformats.org/spreadsheetml/2006/main" name="Hoja2" cacheId="2" dataCaption="" compact="0" compactData="0">
  <location ref="A3:G20" firstHeaderRow="0" firstDataRow="2" firstDataCol="0"/>
  <pivotFields>
    <pivotField name="star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t="default"/>
      </items>
    </pivotField>
    <pivotField name="en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t="default"/>
      </items>
    </pivotField>
    <pivotField name="Fecha de recolección" axis="axisRow" compact="0" outline="0" multipleItemSelectionAllowed="1" showAll="0" sortType="ascending">
      <items>
        <item x="3"/>
        <item x="4"/>
        <item x="5"/>
        <item x="6"/>
        <item x="7"/>
        <item x="9"/>
        <item x="10"/>
        <item x="11"/>
        <item x="12"/>
        <item x="0"/>
        <item x="8"/>
        <item x="2"/>
        <item x="1"/>
        <item x="13"/>
        <item x="15"/>
        <item x="14"/>
        <item t="default"/>
      </items>
    </pivotField>
    <pivotField name="Nombre del recolector de la información" compact="0" outline="0" multipleItemSelectionAllowed="1" showAll="0">
      <items>
        <item x="0"/>
        <item x="1"/>
        <item x="2"/>
        <item x="3"/>
        <item t="default"/>
      </items>
    </pivotField>
    <pivotField name="Nombre de la entidad a la que pertenece" compact="0" outline="0" multipleItemSelectionAllowed="1" showAll="0">
      <items>
        <item x="0"/>
        <item t="default"/>
      </items>
    </pivotField>
    <pivotField name="¿Cuál entidad?" compact="0" outline="0" multipleItemSelectionAllowed="1" showAll="0">
      <items>
        <item x="0"/>
        <item t="default"/>
      </items>
    </pivotField>
    <pivotField name="Localidad donde se desarrolla el conte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Nombre del barr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t="default"/>
      </items>
    </pivotField>
    <pivotField name="Dir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t="default"/>
      </items>
    </pivotField>
    <pivotField name="Georeferencia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t="default"/>
      </items>
    </pivotField>
    <pivotField name="_Georeferenciación_latitud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t="default"/>
      </items>
    </pivotField>
    <pivotField name="_Georeferenciación_longitud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t="default"/>
      </items>
    </pivotField>
    <pivotField name="_Georeferenciación_altitude" compact="0" outline="0" multipleItemSelectionAllowed="1" showAll="0">
      <items>
        <item x="0"/>
        <item t="default"/>
      </items>
    </pivotField>
    <pivotField name="_Georeferenciación_precision" compact="0" outline="0" multipleItemSelectionAllowed="1" showAll="0">
      <items>
        <item x="0"/>
        <item t="default"/>
      </items>
    </pivotField>
    <pivotField name="Lugar de recolección " compact="0" outline="0" multipleItemSelectionAllowed="1" showAll="0">
      <items>
        <item x="0"/>
        <item x="1"/>
        <item x="2"/>
        <item x="3"/>
        <item t="default"/>
      </items>
    </pivotField>
    <pivotField name="¿Cuál? " compact="0" outline="0" multipleItemSelectionAllowed="1" showAll="0">
      <items>
        <item x="0"/>
        <item x="1"/>
        <item x="2"/>
        <item t="default"/>
      </items>
    </pivotField>
    <pivotField name="**Uso de tapabocas **" compact="0" outline="0" multipleItemSelectionAllowed="1" showAll="0">
      <items>
        <item x="0"/>
        <item t="default"/>
      </items>
    </pivotField>
    <pivotField name="**Bien puesto**" compact="0" outline="0" multipleItemSelectionAllowed="1" showAll="0">
      <items>
        <item x="0"/>
        <item t="default"/>
      </items>
    </pivotField>
    <pivotField name="**Mal puesto**" compact="0" outline="0" multipleItemSelectionAllowed="1" showAll="0">
      <items>
        <item x="0"/>
        <item t="default"/>
      </items>
    </pivotField>
    <pivotField name="**Sin tapabocas**" compact="0" outline="0" multipleItemSelectionAllowed="1" showAll="0">
      <items>
        <item x="0"/>
        <item t="default"/>
      </items>
    </pivotField>
    <pivotField name="##### Uso de tapabocas personas" compact="0" outline="0" multipleItemSelectionAllowed="1" showAll="0">
      <items>
        <item x="0"/>
        <item t="default"/>
      </items>
    </pivotField>
    <pivotField name="&lt;span style=&quot;display:none&quot;&gt;fila-Bien puesto&lt;/span&gt;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</pivotField>
    <pivotField name="&lt;span style=&quot;display:none&quot;&gt;fila-Mal puesto&lt;/span&gt;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name="&lt;span style=&quot;display:none&quot;&gt;fila-Sin tapabocas&lt;/span&gt;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**uso de tapabocas **2" compact="0" outline="0" multipleItemSelectionAllowed="1" showAll="0">
      <items>
        <item x="0"/>
        <item t="default"/>
      </items>
    </pivotField>
    <pivotField name="**bien puesto**2" compact="0" outline="0" multipleItemSelectionAllowed="1" showAll="0">
      <items>
        <item x="0"/>
        <item t="default"/>
      </items>
    </pivotField>
    <pivotField name="**mal puesto**2" compact="0" outline="0" multipleItemSelectionAllowed="1" showAll="0">
      <items>
        <item x="0"/>
        <item t="default"/>
      </items>
    </pivotField>
    <pivotField name="**sin tapabocas**2" compact="0" outline="0" multipleItemSelectionAllowed="1" showAll="0">
      <items>
        <item x="0"/>
        <item t="default"/>
      </items>
    </pivotField>
    <pivotField name="##### Uso de tapabocas vendedores informales" compact="0" outline="0" multipleItemSelectionAllowed="1" showAll="0">
      <items>
        <item x="0"/>
        <item t="default"/>
      </items>
    </pivotField>
    <pivotField name="&lt;span style=&quot;display:none&quot;&gt;fila-bien puesto&lt;/span&gt;2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ame="&lt;span style=&quot;display:none&quot;&gt;fila-mal puesto&lt;/span&gt;2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name="&lt;span style=&quot;display:none&quot;&gt;fila-sin tapabocas&lt;/span&gt;2" dataField="1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**Distanciamiento**" compact="0" outline="0" multipleItemSelectionAllowed="1" showAll="0">
      <items>
        <item x="0"/>
        <item t="default"/>
      </items>
    </pivotField>
    <pivotField name="**Con distancia de 2 metros o más**" compact="0" outline="0" multipleItemSelectionAllowed="1" showAll="0">
      <items>
        <item x="0"/>
        <item t="default"/>
      </items>
    </pivotField>
    <pivotField name="**Sin distancia de 2 metros**" compact="0" outline="0" multipleItemSelectionAllowed="1" showAll="0">
      <items>
        <item x="0"/>
        <item t="default"/>
      </items>
    </pivotField>
    <pivotField name="##### Personas" compact="0" outline="0" multipleItemSelectionAllowed="1" showAll="0">
      <items>
        <item x="0"/>
        <item t="default"/>
      </items>
    </pivotField>
    <pivotField name="&lt;span style=&quot;display:none&quot;&gt;fila-Con distancia de 2 metros o más&lt;/span&gt;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name="&lt;span style=&quot;display:none&quot;&gt;fila-Sin distancia de 2 metros&lt;/span&gt;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**distanciamiento**2" compact="0" outline="0" multipleItemSelectionAllowed="1" showAll="0">
      <items>
        <item x="0"/>
        <item t="default"/>
      </items>
    </pivotField>
    <pivotField name="**con distancia de 2 metros o más**2" compact="0" outline="0" multipleItemSelectionAllowed="1" showAll="0">
      <items>
        <item x="0"/>
        <item t="default"/>
      </items>
    </pivotField>
    <pivotField name="**sin distancia de 2 metros**2" compact="0" outline="0" multipleItemSelectionAllowed="1" showAll="0">
      <items>
        <item x="0"/>
        <item t="default"/>
      </items>
    </pivotField>
    <pivotField name="##### Personas en punto de venta informal" compact="0" outline="0" multipleItemSelectionAllowed="1" showAll="0">
      <items>
        <item x="0"/>
        <item t="default"/>
      </items>
    </pivotField>
    <pivotField name="&lt;span style=&quot;display:none&quot;&gt;fila-con distancia de 2 metros o más&lt;/span&gt;2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&lt;span style=&quot;display:none&quot;&gt;fila-sin distancia de 2 metros&lt;/span&gt;2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name="Observacion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Nombre del recolector de la infrmación" compact="0" outline="0" multipleItemSelectionAllowed="1" showAll="0">
      <items>
        <item x="0"/>
        <item t="default"/>
      </items>
    </pivotField>
    <pivotField name="Describa el lugar de recolección" compact="0" outline="0" multipleItemSelectionAllowed="1" showAll="0">
      <items>
        <item x="0"/>
        <item t="default"/>
      </items>
    </pivotField>
    <pivotField name="**Uso de Tapabocas**" compact="0" outline="0" multipleItemSelectionAllowed="1" showAll="0">
      <items>
        <item x="0"/>
        <item t="default"/>
      </items>
    </pivotField>
    <pivotField name="**bien puesto**3" compact="0" outline="0" multipleItemSelectionAllowed="1" showAll="0">
      <items>
        <item x="0"/>
        <item t="default"/>
      </items>
    </pivotField>
    <pivotField name="**mal puesto**3" compact="0" outline="0" multipleItemSelectionAllowed="1" showAll="0">
      <items>
        <item x="0"/>
        <item t="default"/>
      </items>
    </pivotField>
    <pivotField name="**sin tapabocas**3" compact="0" outline="0" multipleItemSelectionAllowed="1" showAll="0">
      <items>
        <item x="0"/>
        <item t="default"/>
      </items>
    </pivotField>
    <pivotField name="##### personas2" compact="0" outline="0" multipleItemSelectionAllowed="1" showAll="0">
      <items>
        <item x="0"/>
        <item t="default"/>
      </items>
    </pivotField>
    <pivotField name="&lt;span style=&quot;display:none&quot;&gt;fila-bien puesto&lt;/span&gt;3" compact="0" outline="0" multipleItemSelectionAllowed="1" showAll="0">
      <items>
        <item x="0"/>
        <item t="default"/>
      </items>
    </pivotField>
    <pivotField name="&lt;span style=&quot;display:none&quot;&gt;fila-mal puesto&lt;/span&gt;3" compact="0" outline="0" multipleItemSelectionAllowed="1" showAll="0">
      <items>
        <item x="0"/>
        <item t="default"/>
      </items>
    </pivotField>
    <pivotField name="&lt;span style=&quot;display:none&quot;&gt;fila-sin tapabocas&lt;/span&gt;3" compact="0" outline="0" multipleItemSelectionAllowed="1" showAll="0">
      <items>
        <item x="0"/>
        <item t="default"/>
      </items>
    </pivotField>
    <pivotField name="**Vendedores informales**" compact="0" outline="0" multipleItemSelectionAllowed="1" showAll="0">
      <items>
        <item x="0"/>
        <item t="default"/>
      </items>
    </pivotField>
    <pivotField name="**bien puesto**4" compact="0" outline="0" multipleItemSelectionAllowed="1" showAll="0">
      <items>
        <item x="0"/>
        <item t="default"/>
      </items>
    </pivotField>
    <pivotField name="**mal puesto**4" compact="0" outline="0" multipleItemSelectionAllowed="1" showAll="0">
      <items>
        <item x="0"/>
        <item t="default"/>
      </items>
    </pivotField>
    <pivotField name="**sin tapabocas**4" compact="0" outline="0" multipleItemSelectionAllowed="1" showAll="0">
      <items>
        <item x="0"/>
        <item t="default"/>
      </items>
    </pivotField>
    <pivotField name="##### Fila" compact="0" outline="0" multipleItemSelectionAllowed="1" showAll="0">
      <items>
        <item x="0"/>
        <item t="default"/>
      </items>
    </pivotField>
    <pivotField name="&lt;span style=&quot;display:none&quot;&gt;fila-bien puesto&lt;/span&gt;4" compact="0" outline="0" multipleItemSelectionAllowed="1" showAll="0">
      <items>
        <item x="0"/>
        <item t="default"/>
      </items>
    </pivotField>
    <pivotField name="&lt;span style=&quot;display:none&quot;&gt;fila-mal puesto&lt;/span&gt;4" compact="0" outline="0" multipleItemSelectionAllowed="1" showAll="0">
      <items>
        <item x="0"/>
        <item t="default"/>
      </items>
    </pivotField>
    <pivotField name="&lt;span style=&quot;display:none&quot;&gt;fila-sin tapabocas&lt;/span&gt;4" compact="0" outline="0" multipleItemSelectionAllowed="1" showAll="0">
      <items>
        <item x="0"/>
        <item t="default"/>
      </items>
    </pivotField>
    <pivotField name="_i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t="default"/>
      </items>
    </pivotField>
    <pivotField name="_uui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t="default"/>
      </items>
    </pivotField>
    <pivotField name="_submission_tim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t="default"/>
      </items>
    </pivotField>
    <pivotField name="_validation_status" compact="0" outline="0" multipleItemSelectionAllowed="1" showAll="0">
      <items>
        <item x="0"/>
        <item t="default"/>
      </items>
    </pivotField>
    <pivotField name="_notes" compact="0" outline="0" multipleItemSelectionAllowed="1" showAll="0">
      <items>
        <item x="0"/>
        <item t="default"/>
      </items>
    </pivotField>
    <pivotField name="_status" compact="0" outline="0" multipleItemSelectionAllowed="1" showAll="0">
      <items>
        <item x="0"/>
        <item t="default"/>
      </items>
    </pivotField>
    <pivotField name="_submitted_by" compact="0" outline="0" multipleItemSelectionAllowed="1" showAll="0">
      <items>
        <item x="0"/>
        <item t="default"/>
      </items>
    </pivotField>
    <pivotField name="_tags" compact="0" outline="0" multipleItemSelectionAllowed="1" showAll="0">
      <items>
        <item x="0"/>
        <item t="default"/>
      </items>
    </pivotField>
    <pivotField name="_index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t="default"/>
      </items>
    </pivotField>
  </pivotFields>
  <rowFields>
    <field x="2"/>
  </rowFields>
  <colFields>
    <field x="-2"/>
  </colFields>
  <dataFields>
    <dataField name="Suma de &lt;span style=&quot;display:none&quot;&gt;fila-Bien puesto&lt;/span&gt;" fld="21" baseField="0"/>
    <dataField name="Suma de &lt;span style=&quot;display:none&quot;&gt;fila-Mal puesto&lt;/span&gt;" fld="22" baseField="0"/>
    <dataField name="Suma de &lt;span style=&quot;display:none&quot;&gt;fila-Sin tapabocas&lt;/span&gt;" fld="23" baseField="0"/>
    <dataField name="Suma de &lt;span style=&quot;display:none&quot;&gt;fila-Bien puesto&lt;/span&gt;2" fld="29" baseField="0"/>
    <dataField name="Suma de &lt;span style=&quot;display:none&quot;&gt;fila-Mal puesto&lt;/span&gt;2" fld="30" baseField="0"/>
    <dataField name="Suma de &lt;span style=&quot;display:none&quot;&gt;fila-Sin tapabocas&lt;/span&gt;2" fld="31" baseField="0"/>
  </dataFields>
</pivotTableDefinition>
</file>

<file path=xl/pivotTables/pivotTable4.xml><?xml version="1.0" encoding="utf-8"?>
<pivotTableDefinition xmlns="http://schemas.openxmlformats.org/spreadsheetml/2006/main" name="Base descargada (2)" cacheId="3" dataCaption="" compact="0" compactData="0">
  <location ref="N150:R159" firstHeaderRow="0" firstDataRow="0" firstDataCol="0"/>
  <pivotFields>
    <pivotField name="star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t="default"/>
      </items>
    </pivotField>
    <pivotField name="en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t="default"/>
      </items>
    </pivotField>
    <pivotField name="Fecha de recol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Nombre del recolector de la información" compact="0" outline="0" multipleItemSelectionAllowed="1" showAll="0">
      <items>
        <item x="0"/>
        <item x="1"/>
        <item x="2"/>
        <item x="3"/>
        <item t="default"/>
      </items>
    </pivotField>
    <pivotField name="Nombre de la entidad a la que pertenece" compact="0" outline="0" multipleItemSelectionAllowed="1" showAll="0">
      <items>
        <item x="0"/>
        <item t="default"/>
      </items>
    </pivotField>
    <pivotField name="Localidad donde se desarrolla el conte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name="Nombre del barr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t="default"/>
      </items>
    </pivotField>
    <pivotField name="Dir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t="default"/>
      </items>
    </pivotField>
    <pivotField name="Georeferencia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t="default"/>
      </items>
    </pivotField>
    <pivotField name="_Georeferenciación_latitud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t="default"/>
      </items>
    </pivotField>
    <pivotField name="_Georeferenciación_longitud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t="default"/>
      </items>
    </pivotField>
    <pivotField name="Lugar de recolección " compact="0" outline="0" multipleItemSelectionAllowed="1" showAll="0">
      <items>
        <item x="0"/>
        <item x="1"/>
        <item x="2"/>
        <item x="3"/>
        <item t="default"/>
      </items>
    </pivotField>
    <pivotField name="¿Cuál? " compact="0" outline="0" multipleItemSelectionAllowed="1" showAll="0">
      <items>
        <item x="0"/>
        <item x="1"/>
        <item x="2"/>
        <item t="default"/>
      </items>
    </pivotField>
    <pivotField name="Personas Tapabocas Bien Pues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name="Personas Tapabocas Mal Pues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name="Personas Sin Tapaboca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**Uso de tapabocas **" compact="0" outline="0" multipleItemSelectionAllowed="1" showAll="0">
      <items>
        <item x="0"/>
        <item t="default"/>
      </items>
    </pivotField>
    <pivotField name="**Bien puesto**" compact="0" outline="0" multipleItemSelectionAllowed="1" showAll="0">
      <items>
        <item x="0"/>
        <item t="default"/>
      </items>
    </pivotField>
    <pivotField name="**Mal puesto**" compact="0" outline="0" multipleItemSelectionAllowed="1" showAll="0">
      <items>
        <item x="0"/>
        <item t="default"/>
      </items>
    </pivotField>
    <pivotField name="**Sin tapabocas**" compact="0" outline="0" multipleItemSelectionAllowed="1" showAll="0">
      <items>
        <item x="0"/>
        <item t="default"/>
      </items>
    </pivotField>
    <pivotField name="##### Uso de tapabocas vendedores informales" compact="0" outline="0" multipleItemSelectionAllowed="1" showAll="0">
      <items>
        <item x="0"/>
        <item t="default"/>
      </items>
    </pivotField>
    <pivotField name="Vendedores Tapabocas Bien Pues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ame="Vendedor Tapabocas Mal Pues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name="Vendedor Sin Tapabocas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**Distanciamiento**" compact="0" outline="0" multipleItemSelectionAllowed="1" showAll="0">
      <items>
        <item x="0"/>
        <item t="default"/>
      </items>
    </pivotField>
    <pivotField name="**Con distancia de 2 metros o más**" compact="0" outline="0" multipleItemSelectionAllowed="1" showAll="0">
      <items>
        <item x="0"/>
        <item t="default"/>
      </items>
    </pivotField>
    <pivotField name="**Sin distancia de 2 metros**" compact="0" outline="0" multipleItemSelectionAllowed="1" showAll="0">
      <items>
        <item x="0"/>
        <item t="default"/>
      </items>
    </pivotField>
    <pivotField name="##### Personas" compact="0" outline="0" multipleItemSelectionAllowed="1" showAll="0">
      <items>
        <item x="0"/>
        <item t="default"/>
      </items>
    </pivotField>
    <pivotField name="Personas Con distancia de 2 metros o má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name="Personas Sin distancia de 2 metro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**distanciamiento**2" compact="0" outline="0" multipleItemSelectionAllowed="1" showAll="0">
      <items>
        <item x="0"/>
        <item t="default"/>
      </items>
    </pivotField>
    <pivotField name="**con distancia de 2 metros o más**2" compact="0" outline="0" multipleItemSelectionAllowed="1" showAll="0">
      <items>
        <item x="0"/>
        <item t="default"/>
      </items>
    </pivotField>
    <pivotField name="**sin distancia de 2 metros**2" compact="0" outline="0" multipleItemSelectionAllowed="1" showAll="0">
      <items>
        <item x="0"/>
        <item t="default"/>
      </items>
    </pivotField>
    <pivotField name="##### Personas en punto de venta informal" compact="0" outline="0" multipleItemSelectionAllowed="1" showAll="0">
      <items>
        <item x="0"/>
        <item t="default"/>
      </items>
    </pivotField>
    <pivotField name="Inicio Vendedores Con distancia de 2 metros o má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&lt;span style=&quot;display:none&quot;&gt;fila-Sin distancia de 2 metros&lt;/span&gt;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</pivot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4.xml"/><Relationship Id="rId2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38"/>
    <col customWidth="1" min="2" max="2" width="15.25"/>
    <col customWidth="1" min="3" max="3" width="13.88"/>
    <col customWidth="1" min="4" max="4" width="15.88"/>
    <col customWidth="1" min="5" max="27" width="9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>
      <c r="A2" s="1" t="s">
        <v>9</v>
      </c>
      <c r="B2" s="1">
        <v>1169.0</v>
      </c>
      <c r="C2" s="1">
        <v>197.0</v>
      </c>
      <c r="D2" s="1">
        <v>20.0</v>
      </c>
      <c r="E2" s="1">
        <f t="shared" ref="E2:E14" si="1">SUM(B2:D2)</f>
        <v>1386</v>
      </c>
      <c r="F2" s="1" t="s">
        <v>9</v>
      </c>
      <c r="G2" s="2">
        <f t="shared" ref="G2:G14" si="2">+B2/E2</f>
        <v>0.8434343434</v>
      </c>
      <c r="H2" s="2">
        <f t="shared" ref="H2:H14" si="3">+C2/E2</f>
        <v>0.1421356421</v>
      </c>
      <c r="I2" s="2">
        <f t="shared" ref="I2:I14" si="4">+D2/E2</f>
        <v>0.01443001443</v>
      </c>
    </row>
    <row r="3">
      <c r="A3" s="1" t="s">
        <v>10</v>
      </c>
      <c r="B3" s="1">
        <v>2060.0</v>
      </c>
      <c r="C3" s="1">
        <v>239.0</v>
      </c>
      <c r="D3" s="1">
        <v>12.0</v>
      </c>
      <c r="E3" s="1">
        <f t="shared" si="1"/>
        <v>2311</v>
      </c>
      <c r="F3" s="1" t="s">
        <v>10</v>
      </c>
      <c r="G3" s="2">
        <f t="shared" si="2"/>
        <v>0.8913890091</v>
      </c>
      <c r="H3" s="2">
        <f t="shared" si="3"/>
        <v>0.1034184336</v>
      </c>
      <c r="I3" s="2">
        <f t="shared" si="4"/>
        <v>0.005192557334</v>
      </c>
    </row>
    <row r="4">
      <c r="A4" s="1" t="s">
        <v>11</v>
      </c>
      <c r="B4" s="1">
        <v>2210.0</v>
      </c>
      <c r="C4" s="1">
        <v>254.0</v>
      </c>
      <c r="D4" s="1">
        <v>24.0</v>
      </c>
      <c r="E4" s="1">
        <f t="shared" si="1"/>
        <v>2488</v>
      </c>
      <c r="F4" s="1" t="s">
        <v>11</v>
      </c>
      <c r="G4" s="2">
        <f t="shared" si="2"/>
        <v>0.8882636656</v>
      </c>
      <c r="H4" s="2">
        <f t="shared" si="3"/>
        <v>0.1020900322</v>
      </c>
      <c r="I4" s="2">
        <f t="shared" si="4"/>
        <v>0.009646302251</v>
      </c>
    </row>
    <row r="5">
      <c r="A5" s="1" t="s">
        <v>12</v>
      </c>
      <c r="B5" s="1">
        <v>3060.0</v>
      </c>
      <c r="C5" s="1">
        <v>387.0</v>
      </c>
      <c r="D5" s="1">
        <v>29.0</v>
      </c>
      <c r="E5" s="1">
        <f t="shared" si="1"/>
        <v>3476</v>
      </c>
      <c r="F5" s="1" t="s">
        <v>12</v>
      </c>
      <c r="G5" s="2">
        <f t="shared" si="2"/>
        <v>0.8803222094</v>
      </c>
      <c r="H5" s="2">
        <f t="shared" si="3"/>
        <v>0.1113348677</v>
      </c>
      <c r="I5" s="2">
        <f t="shared" si="4"/>
        <v>0.0083429229</v>
      </c>
    </row>
    <row r="6">
      <c r="A6" s="1" t="s">
        <v>13</v>
      </c>
      <c r="B6" s="1">
        <v>3270.0</v>
      </c>
      <c r="C6" s="1">
        <v>538.0</v>
      </c>
      <c r="D6" s="1">
        <v>37.0</v>
      </c>
      <c r="E6" s="1">
        <f t="shared" si="1"/>
        <v>3845</v>
      </c>
      <c r="F6" s="1" t="s">
        <v>13</v>
      </c>
      <c r="G6" s="2">
        <f t="shared" si="2"/>
        <v>0.8504551365</v>
      </c>
      <c r="H6" s="2">
        <f t="shared" si="3"/>
        <v>0.1399219766</v>
      </c>
      <c r="I6" s="2">
        <f t="shared" si="4"/>
        <v>0.009622886866</v>
      </c>
    </row>
    <row r="7">
      <c r="A7" s="1" t="s">
        <v>14</v>
      </c>
      <c r="B7" s="1">
        <v>3090.0</v>
      </c>
      <c r="C7" s="1">
        <v>407.0</v>
      </c>
      <c r="D7" s="1">
        <v>35.0</v>
      </c>
      <c r="E7" s="1">
        <f t="shared" si="1"/>
        <v>3532</v>
      </c>
      <c r="F7" s="1" t="s">
        <v>14</v>
      </c>
      <c r="G7" s="2">
        <f t="shared" si="2"/>
        <v>0.8748584371</v>
      </c>
      <c r="H7" s="2">
        <f t="shared" si="3"/>
        <v>0.1152321631</v>
      </c>
      <c r="I7" s="2">
        <f t="shared" si="4"/>
        <v>0.009909399773</v>
      </c>
    </row>
    <row r="8">
      <c r="A8" s="1" t="s">
        <v>15</v>
      </c>
      <c r="B8" s="1">
        <v>3230.0</v>
      </c>
      <c r="C8" s="1">
        <v>571.0</v>
      </c>
      <c r="D8" s="1">
        <v>48.0</v>
      </c>
      <c r="E8" s="1">
        <f t="shared" si="1"/>
        <v>3849</v>
      </c>
      <c r="F8" s="1" t="s">
        <v>15</v>
      </c>
      <c r="G8" s="2">
        <f t="shared" si="2"/>
        <v>0.8391790075</v>
      </c>
      <c r="H8" s="2">
        <f t="shared" si="3"/>
        <v>0.1483502208</v>
      </c>
      <c r="I8" s="2">
        <f t="shared" si="4"/>
        <v>0.01247077163</v>
      </c>
    </row>
    <row r="9">
      <c r="A9" s="1" t="s">
        <v>16</v>
      </c>
      <c r="B9" s="1">
        <v>1304.0</v>
      </c>
      <c r="C9" s="1">
        <v>153.0</v>
      </c>
      <c r="D9" s="1">
        <v>13.0</v>
      </c>
      <c r="E9" s="1">
        <f t="shared" si="1"/>
        <v>1470</v>
      </c>
      <c r="F9" s="1" t="s">
        <v>16</v>
      </c>
      <c r="G9" s="2">
        <f t="shared" si="2"/>
        <v>0.8870748299</v>
      </c>
      <c r="H9" s="2">
        <f t="shared" si="3"/>
        <v>0.1040816327</v>
      </c>
      <c r="I9" s="2">
        <f t="shared" si="4"/>
        <v>0.008843537415</v>
      </c>
    </row>
    <row r="10">
      <c r="A10" s="1" t="s">
        <v>17</v>
      </c>
      <c r="B10" s="1">
        <v>668.0</v>
      </c>
      <c r="C10" s="1">
        <v>138.0</v>
      </c>
      <c r="D10" s="1">
        <v>4.0</v>
      </c>
      <c r="E10" s="1">
        <f t="shared" si="1"/>
        <v>810</v>
      </c>
      <c r="F10" s="1" t="s">
        <v>17</v>
      </c>
      <c r="G10" s="2">
        <f t="shared" si="2"/>
        <v>0.824691358</v>
      </c>
      <c r="H10" s="2">
        <f t="shared" si="3"/>
        <v>0.1703703704</v>
      </c>
      <c r="I10" s="2">
        <f t="shared" si="4"/>
        <v>0.004938271605</v>
      </c>
    </row>
    <row r="11">
      <c r="A11" s="1" t="s">
        <v>18</v>
      </c>
      <c r="B11" s="1">
        <v>3160.0</v>
      </c>
      <c r="C11" s="1">
        <v>378.0</v>
      </c>
      <c r="D11" s="1">
        <v>24.0</v>
      </c>
      <c r="E11" s="1">
        <f t="shared" si="1"/>
        <v>3562</v>
      </c>
      <c r="F11" s="1" t="s">
        <v>18</v>
      </c>
      <c r="G11" s="2">
        <f t="shared" si="2"/>
        <v>0.887142055</v>
      </c>
      <c r="H11" s="2">
        <f t="shared" si="3"/>
        <v>0.1061201572</v>
      </c>
      <c r="I11" s="2">
        <f t="shared" si="4"/>
        <v>0.00673778776</v>
      </c>
    </row>
    <row r="12">
      <c r="A12" s="1" t="s">
        <v>19</v>
      </c>
      <c r="B12" s="1">
        <v>3240.0</v>
      </c>
      <c r="C12" s="1">
        <v>532.0</v>
      </c>
      <c r="D12" s="1">
        <v>35.0</v>
      </c>
      <c r="E12" s="1">
        <f t="shared" si="1"/>
        <v>3807</v>
      </c>
      <c r="F12" s="3" t="s">
        <v>19</v>
      </c>
      <c r="G12" s="2">
        <f t="shared" si="2"/>
        <v>0.8510638298</v>
      </c>
      <c r="H12" s="2">
        <f t="shared" si="3"/>
        <v>0.1397425795</v>
      </c>
      <c r="I12" s="2">
        <f t="shared" si="4"/>
        <v>0.009193590754</v>
      </c>
    </row>
    <row r="13">
      <c r="A13" s="1" t="s">
        <v>20</v>
      </c>
      <c r="B13" s="1">
        <v>3360.0</v>
      </c>
      <c r="C13" s="1">
        <v>436.0</v>
      </c>
      <c r="D13" s="1">
        <v>23.0</v>
      </c>
      <c r="E13" s="1">
        <f t="shared" si="1"/>
        <v>3819</v>
      </c>
      <c r="F13" s="3" t="s">
        <v>20</v>
      </c>
      <c r="G13" s="2">
        <f t="shared" si="2"/>
        <v>0.879811469</v>
      </c>
      <c r="H13" s="2">
        <f t="shared" si="3"/>
        <v>0.114166012</v>
      </c>
      <c r="I13" s="2">
        <f t="shared" si="4"/>
        <v>0.006022518984</v>
      </c>
    </row>
    <row r="14">
      <c r="A14" s="1" t="s">
        <v>21</v>
      </c>
      <c r="B14" s="1">
        <v>4427.0</v>
      </c>
      <c r="C14" s="1">
        <v>709.0</v>
      </c>
      <c r="D14" s="1">
        <v>88.0</v>
      </c>
      <c r="E14" s="1">
        <f t="shared" si="1"/>
        <v>5224</v>
      </c>
      <c r="F14" s="3" t="s">
        <v>21</v>
      </c>
      <c r="G14" s="2">
        <f t="shared" si="2"/>
        <v>0.8474349158</v>
      </c>
      <c r="H14" s="2">
        <f t="shared" si="3"/>
        <v>0.135719755</v>
      </c>
      <c r="I14" s="2">
        <f t="shared" si="4"/>
        <v>0.01684532925</v>
      </c>
    </row>
    <row r="15">
      <c r="G15" s="2"/>
      <c r="H15" s="2"/>
      <c r="I15" s="2"/>
    </row>
    <row r="16">
      <c r="G16" s="2"/>
      <c r="H16" s="2"/>
      <c r="I16" s="2"/>
    </row>
    <row r="19">
      <c r="A19" s="4" t="s">
        <v>0</v>
      </c>
      <c r="B19" s="1" t="s">
        <v>22</v>
      </c>
      <c r="C19" s="1" t="s">
        <v>23</v>
      </c>
      <c r="D19" s="1" t="s">
        <v>24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</row>
    <row r="20">
      <c r="A20" s="3" t="s">
        <v>9</v>
      </c>
      <c r="B20" s="1">
        <v>199.0</v>
      </c>
      <c r="C20" s="1">
        <v>123.0</v>
      </c>
      <c r="D20" s="1">
        <v>25.0</v>
      </c>
      <c r="E20" s="1">
        <f t="shared" ref="E20:E32" si="5">SUM(B20:D20)</f>
        <v>347</v>
      </c>
      <c r="F20" s="3" t="s">
        <v>9</v>
      </c>
      <c r="G20" s="2">
        <f t="shared" ref="G20:G32" si="6">+B20/E20</f>
        <v>0.5734870317</v>
      </c>
      <c r="H20" s="2">
        <f t="shared" ref="H20:H32" si="7">+C20/E20</f>
        <v>0.3544668588</v>
      </c>
      <c r="I20" s="2">
        <f t="shared" ref="I20:I32" si="8">+D20/E20</f>
        <v>0.07204610951</v>
      </c>
    </row>
    <row r="21" ht="15.75" customHeight="1">
      <c r="A21" s="3" t="s">
        <v>10</v>
      </c>
      <c r="B21" s="1">
        <v>80.0</v>
      </c>
      <c r="C21" s="1">
        <v>82.0</v>
      </c>
      <c r="D21" s="1">
        <v>1.0</v>
      </c>
      <c r="E21" s="1">
        <f t="shared" si="5"/>
        <v>163</v>
      </c>
      <c r="F21" s="3" t="s">
        <v>10</v>
      </c>
      <c r="G21" s="2">
        <f t="shared" si="6"/>
        <v>0.490797546</v>
      </c>
      <c r="H21" s="2">
        <f t="shared" si="7"/>
        <v>0.5030674847</v>
      </c>
      <c r="I21" s="2">
        <f t="shared" si="8"/>
        <v>0.006134969325</v>
      </c>
    </row>
    <row r="22" ht="15.75" customHeight="1">
      <c r="A22" s="3" t="s">
        <v>11</v>
      </c>
      <c r="B22" s="1">
        <v>76.0</v>
      </c>
      <c r="C22" s="1">
        <v>126.0</v>
      </c>
      <c r="D22" s="1">
        <v>2.0</v>
      </c>
      <c r="E22" s="1">
        <f t="shared" si="5"/>
        <v>204</v>
      </c>
      <c r="F22" s="3" t="s">
        <v>11</v>
      </c>
      <c r="G22" s="2">
        <f t="shared" si="6"/>
        <v>0.3725490196</v>
      </c>
      <c r="H22" s="2">
        <f t="shared" si="7"/>
        <v>0.6176470588</v>
      </c>
      <c r="I22" s="2">
        <f t="shared" si="8"/>
        <v>0.009803921569</v>
      </c>
    </row>
    <row r="23" ht="15.75" customHeight="1">
      <c r="A23" s="3" t="s">
        <v>12</v>
      </c>
      <c r="B23" s="1">
        <v>86.0</v>
      </c>
      <c r="C23" s="1">
        <v>121.0</v>
      </c>
      <c r="D23" s="1">
        <v>2.0</v>
      </c>
      <c r="E23" s="1">
        <f t="shared" si="5"/>
        <v>209</v>
      </c>
      <c r="F23" s="3" t="s">
        <v>12</v>
      </c>
      <c r="G23" s="2">
        <f t="shared" si="6"/>
        <v>0.4114832536</v>
      </c>
      <c r="H23" s="2">
        <f t="shared" si="7"/>
        <v>0.5789473684</v>
      </c>
      <c r="I23" s="2">
        <f t="shared" si="8"/>
        <v>0.00956937799</v>
      </c>
    </row>
    <row r="24" ht="15.75" customHeight="1">
      <c r="A24" s="3" t="s">
        <v>13</v>
      </c>
      <c r="B24" s="1">
        <v>148.0</v>
      </c>
      <c r="C24" s="1">
        <v>268.0</v>
      </c>
      <c r="D24" s="1">
        <v>2.0</v>
      </c>
      <c r="E24" s="1">
        <f t="shared" si="5"/>
        <v>418</v>
      </c>
      <c r="F24" s="3" t="s">
        <v>13</v>
      </c>
      <c r="G24" s="2">
        <f t="shared" si="6"/>
        <v>0.3540669856</v>
      </c>
      <c r="H24" s="2">
        <f t="shared" si="7"/>
        <v>0.6411483254</v>
      </c>
      <c r="I24" s="2">
        <f t="shared" si="8"/>
        <v>0.004784688995</v>
      </c>
    </row>
    <row r="25" ht="15.75" customHeight="1">
      <c r="A25" s="3" t="s">
        <v>14</v>
      </c>
      <c r="B25" s="1">
        <v>92.0</v>
      </c>
      <c r="C25" s="1">
        <v>176.0</v>
      </c>
      <c r="D25" s="1">
        <v>3.0</v>
      </c>
      <c r="E25" s="1">
        <f t="shared" si="5"/>
        <v>271</v>
      </c>
      <c r="F25" s="3" t="s">
        <v>14</v>
      </c>
      <c r="G25" s="2">
        <f t="shared" si="6"/>
        <v>0.3394833948</v>
      </c>
      <c r="H25" s="2">
        <f t="shared" si="7"/>
        <v>0.6494464945</v>
      </c>
      <c r="I25" s="2">
        <f t="shared" si="8"/>
        <v>0.0110701107</v>
      </c>
    </row>
    <row r="26" ht="15.75" customHeight="1">
      <c r="A26" s="3" t="s">
        <v>15</v>
      </c>
      <c r="B26" s="1">
        <v>128.0</v>
      </c>
      <c r="C26" s="1">
        <v>261.0</v>
      </c>
      <c r="D26" s="1">
        <v>2.0</v>
      </c>
      <c r="E26" s="1">
        <f t="shared" si="5"/>
        <v>391</v>
      </c>
      <c r="F26" s="3" t="s">
        <v>15</v>
      </c>
      <c r="G26" s="2">
        <f t="shared" si="6"/>
        <v>0.3273657289</v>
      </c>
      <c r="H26" s="2">
        <f t="shared" si="7"/>
        <v>0.6675191816</v>
      </c>
      <c r="I26" s="2">
        <f t="shared" si="8"/>
        <v>0.005115089514</v>
      </c>
    </row>
    <row r="27" ht="15.75" customHeight="1">
      <c r="A27" s="3" t="s">
        <v>16</v>
      </c>
      <c r="B27" s="1">
        <v>105.0</v>
      </c>
      <c r="C27" s="1">
        <v>75.0</v>
      </c>
      <c r="D27" s="1">
        <v>1.0</v>
      </c>
      <c r="E27" s="1">
        <f t="shared" si="5"/>
        <v>181</v>
      </c>
      <c r="F27" s="3" t="s">
        <v>16</v>
      </c>
      <c r="G27" s="2">
        <f t="shared" si="6"/>
        <v>0.5801104972</v>
      </c>
      <c r="H27" s="2">
        <f t="shared" si="7"/>
        <v>0.4143646409</v>
      </c>
      <c r="I27" s="2">
        <f t="shared" si="8"/>
        <v>0.005524861878</v>
      </c>
    </row>
    <row r="28" ht="15.75" customHeight="1">
      <c r="A28" s="3" t="s">
        <v>17</v>
      </c>
      <c r="B28" s="1">
        <v>90.0</v>
      </c>
      <c r="C28" s="1">
        <v>134.0</v>
      </c>
      <c r="D28" s="1">
        <v>4.0</v>
      </c>
      <c r="E28" s="1">
        <f t="shared" si="5"/>
        <v>228</v>
      </c>
      <c r="F28" s="3" t="s">
        <v>17</v>
      </c>
      <c r="G28" s="2">
        <f t="shared" si="6"/>
        <v>0.3947368421</v>
      </c>
      <c r="H28" s="2">
        <f t="shared" si="7"/>
        <v>0.5877192982</v>
      </c>
      <c r="I28" s="2">
        <f t="shared" si="8"/>
        <v>0.01754385965</v>
      </c>
    </row>
    <row r="29" ht="15.75" customHeight="1">
      <c r="A29" s="3" t="s">
        <v>18</v>
      </c>
      <c r="B29" s="1">
        <v>60.0</v>
      </c>
      <c r="C29" s="1">
        <v>188.0</v>
      </c>
      <c r="D29" s="1">
        <v>1.0</v>
      </c>
      <c r="E29" s="1">
        <f t="shared" si="5"/>
        <v>249</v>
      </c>
      <c r="F29" s="3" t="s">
        <v>18</v>
      </c>
      <c r="G29" s="2">
        <f t="shared" si="6"/>
        <v>0.2409638554</v>
      </c>
      <c r="H29" s="2">
        <f t="shared" si="7"/>
        <v>0.7550200803</v>
      </c>
      <c r="I29" s="2">
        <f t="shared" si="8"/>
        <v>0.004016064257</v>
      </c>
    </row>
    <row r="30" ht="15.75" customHeight="1">
      <c r="A30" s="3" t="s">
        <v>19</v>
      </c>
      <c r="B30" s="1">
        <v>106.0</v>
      </c>
      <c r="C30" s="1">
        <v>254.0</v>
      </c>
      <c r="D30" s="1">
        <v>0.0</v>
      </c>
      <c r="E30" s="1">
        <f t="shared" si="5"/>
        <v>360</v>
      </c>
      <c r="F30" s="3" t="s">
        <v>19</v>
      </c>
      <c r="G30" s="2">
        <f t="shared" si="6"/>
        <v>0.2944444444</v>
      </c>
      <c r="H30" s="2">
        <f t="shared" si="7"/>
        <v>0.7055555556</v>
      </c>
      <c r="I30" s="2">
        <f t="shared" si="8"/>
        <v>0</v>
      </c>
    </row>
    <row r="31" ht="15.75" customHeight="1">
      <c r="A31" s="3" t="s">
        <v>20</v>
      </c>
      <c r="B31" s="1">
        <v>73.0</v>
      </c>
      <c r="C31" s="1">
        <v>118.0</v>
      </c>
      <c r="D31" s="1">
        <v>2.0</v>
      </c>
      <c r="E31" s="1">
        <f t="shared" si="5"/>
        <v>193</v>
      </c>
      <c r="F31" s="3" t="s">
        <v>20</v>
      </c>
      <c r="G31" s="2">
        <f t="shared" si="6"/>
        <v>0.378238342</v>
      </c>
      <c r="H31" s="2">
        <f t="shared" si="7"/>
        <v>0.6113989637</v>
      </c>
      <c r="I31" s="2">
        <f t="shared" si="8"/>
        <v>0.0103626943</v>
      </c>
    </row>
    <row r="32" ht="15.75" customHeight="1">
      <c r="A32" s="3" t="s">
        <v>21</v>
      </c>
      <c r="B32" s="1">
        <v>213.0</v>
      </c>
      <c r="C32" s="1">
        <v>486.0</v>
      </c>
      <c r="D32" s="1">
        <v>17.0</v>
      </c>
      <c r="E32" s="1">
        <f t="shared" si="5"/>
        <v>716</v>
      </c>
      <c r="F32" s="3" t="s">
        <v>21</v>
      </c>
      <c r="G32" s="2">
        <f t="shared" si="6"/>
        <v>0.2974860335</v>
      </c>
      <c r="H32" s="2">
        <f t="shared" si="7"/>
        <v>0.6787709497</v>
      </c>
      <c r="I32" s="2">
        <f t="shared" si="8"/>
        <v>0.02374301676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>
      <c r="A39" s="4" t="s">
        <v>0</v>
      </c>
      <c r="B39" s="4" t="s">
        <v>25</v>
      </c>
      <c r="C39" s="4" t="s">
        <v>26</v>
      </c>
      <c r="D39" s="4" t="s">
        <v>27</v>
      </c>
      <c r="E39" s="1" t="s">
        <v>4</v>
      </c>
      <c r="F39" s="1" t="s">
        <v>5</v>
      </c>
      <c r="G39" s="1" t="s">
        <v>6</v>
      </c>
      <c r="H39" s="1" t="s">
        <v>28</v>
      </c>
    </row>
    <row r="40" ht="15.75" customHeight="1">
      <c r="A40" s="3" t="s">
        <v>9</v>
      </c>
      <c r="B40" s="1">
        <v>1169.0</v>
      </c>
      <c r="C40" s="1">
        <v>197.0</v>
      </c>
      <c r="D40" s="1">
        <v>20.0</v>
      </c>
      <c r="E40" s="1">
        <f t="shared" ref="E40:E76" si="9">SUM(B40:D40)</f>
        <v>1386</v>
      </c>
      <c r="F40" s="3" t="s">
        <v>9</v>
      </c>
      <c r="G40" s="2">
        <f t="shared" ref="G40:G76" si="10">+B40/E40</f>
        <v>0.8434343434</v>
      </c>
      <c r="H40" s="2">
        <v>0.5734870317002881</v>
      </c>
      <c r="I40" s="2"/>
    </row>
    <row r="41" ht="15.75" customHeight="1">
      <c r="A41" s="3" t="s">
        <v>10</v>
      </c>
      <c r="B41" s="1">
        <v>2060.0</v>
      </c>
      <c r="C41" s="1">
        <v>239.0</v>
      </c>
      <c r="D41" s="1">
        <v>12.0</v>
      </c>
      <c r="E41" s="1">
        <f t="shared" si="9"/>
        <v>2311</v>
      </c>
      <c r="F41" s="3" t="s">
        <v>10</v>
      </c>
      <c r="G41" s="2">
        <f t="shared" si="10"/>
        <v>0.8913890091</v>
      </c>
      <c r="H41" s="2">
        <v>0.49079754601226994</v>
      </c>
      <c r="I41" s="2"/>
    </row>
    <row r="42" ht="15.75" customHeight="1">
      <c r="A42" s="3" t="s">
        <v>11</v>
      </c>
      <c r="B42" s="1">
        <v>2210.0</v>
      </c>
      <c r="C42" s="1">
        <v>254.0</v>
      </c>
      <c r="D42" s="1">
        <v>24.0</v>
      </c>
      <c r="E42" s="1">
        <f t="shared" si="9"/>
        <v>2488</v>
      </c>
      <c r="F42" s="3" t="s">
        <v>11</v>
      </c>
      <c r="G42" s="2">
        <f t="shared" si="10"/>
        <v>0.8882636656</v>
      </c>
      <c r="H42" s="2">
        <v>0.37254901960784315</v>
      </c>
      <c r="I42" s="2"/>
    </row>
    <row r="43" ht="15.75" customHeight="1">
      <c r="A43" s="3" t="s">
        <v>12</v>
      </c>
      <c r="B43" s="1">
        <v>3060.0</v>
      </c>
      <c r="C43" s="1">
        <v>387.0</v>
      </c>
      <c r="D43" s="1">
        <v>29.0</v>
      </c>
      <c r="E43" s="1">
        <f t="shared" si="9"/>
        <v>3476</v>
      </c>
      <c r="F43" s="3" t="s">
        <v>12</v>
      </c>
      <c r="G43" s="2">
        <f t="shared" si="10"/>
        <v>0.8803222094</v>
      </c>
      <c r="H43" s="2">
        <v>0.41148325358851673</v>
      </c>
      <c r="I43" s="2"/>
    </row>
    <row r="44" ht="15.75" customHeight="1">
      <c r="A44" s="3" t="s">
        <v>13</v>
      </c>
      <c r="B44" s="1">
        <v>3270.0</v>
      </c>
      <c r="C44" s="1">
        <v>538.0</v>
      </c>
      <c r="D44" s="1">
        <v>37.0</v>
      </c>
      <c r="E44" s="1">
        <f t="shared" si="9"/>
        <v>3845</v>
      </c>
      <c r="F44" s="3" t="s">
        <v>13</v>
      </c>
      <c r="G44" s="2">
        <f t="shared" si="10"/>
        <v>0.8504551365</v>
      </c>
      <c r="H44" s="2">
        <v>0.35406698564593303</v>
      </c>
      <c r="I44" s="2"/>
    </row>
    <row r="45" ht="15.75" customHeight="1">
      <c r="A45" s="3" t="s">
        <v>14</v>
      </c>
      <c r="B45" s="1">
        <v>3090.0</v>
      </c>
      <c r="C45" s="1">
        <v>407.0</v>
      </c>
      <c r="D45" s="1">
        <v>35.0</v>
      </c>
      <c r="E45" s="1">
        <f t="shared" si="9"/>
        <v>3532</v>
      </c>
      <c r="F45" s="3" t="s">
        <v>14</v>
      </c>
      <c r="G45" s="2">
        <f t="shared" si="10"/>
        <v>0.8748584371</v>
      </c>
      <c r="H45" s="2">
        <v>0.33948339483394835</v>
      </c>
      <c r="I45" s="2"/>
    </row>
    <row r="46" ht="15.75" customHeight="1">
      <c r="A46" s="3" t="s">
        <v>15</v>
      </c>
      <c r="B46" s="1">
        <v>3230.0</v>
      </c>
      <c r="C46" s="1">
        <v>571.0</v>
      </c>
      <c r="D46" s="1">
        <v>48.0</v>
      </c>
      <c r="E46" s="1">
        <f t="shared" si="9"/>
        <v>3849</v>
      </c>
      <c r="F46" s="3" t="s">
        <v>15</v>
      </c>
      <c r="G46" s="2">
        <f t="shared" si="10"/>
        <v>0.8391790075</v>
      </c>
      <c r="H46" s="2">
        <v>0.3273657289002558</v>
      </c>
      <c r="I46" s="2"/>
    </row>
    <row r="47" ht="15.75" customHeight="1">
      <c r="A47" s="3" t="s">
        <v>16</v>
      </c>
      <c r="B47" s="1">
        <v>1304.0</v>
      </c>
      <c r="C47" s="1">
        <v>153.0</v>
      </c>
      <c r="D47" s="1">
        <v>13.0</v>
      </c>
      <c r="E47" s="1">
        <f t="shared" si="9"/>
        <v>1470</v>
      </c>
      <c r="F47" s="3" t="s">
        <v>16</v>
      </c>
      <c r="G47" s="2">
        <f t="shared" si="10"/>
        <v>0.8870748299</v>
      </c>
      <c r="H47" s="2">
        <v>0.580110497237569</v>
      </c>
      <c r="I47" s="2"/>
    </row>
    <row r="48" ht="15.75" customHeight="1">
      <c r="A48" s="3" t="s">
        <v>17</v>
      </c>
      <c r="B48" s="1">
        <v>1336.0</v>
      </c>
      <c r="C48" s="1">
        <v>276.0</v>
      </c>
      <c r="D48" s="1">
        <v>8.0</v>
      </c>
      <c r="E48" s="1">
        <f t="shared" si="9"/>
        <v>1620</v>
      </c>
      <c r="F48" s="3" t="s">
        <v>17</v>
      </c>
      <c r="G48" s="2">
        <f t="shared" si="10"/>
        <v>0.824691358</v>
      </c>
      <c r="H48" s="2">
        <v>0.39473684210526316</v>
      </c>
      <c r="I48" s="2"/>
    </row>
    <row r="49" ht="15.75" customHeight="1">
      <c r="A49" s="3" t="s">
        <v>18</v>
      </c>
      <c r="B49" s="1">
        <v>4970.0</v>
      </c>
      <c r="C49" s="1">
        <v>593.0</v>
      </c>
      <c r="D49" s="1">
        <v>37.0</v>
      </c>
      <c r="E49" s="1">
        <f t="shared" si="9"/>
        <v>5600</v>
      </c>
      <c r="F49" s="3" t="s">
        <v>18</v>
      </c>
      <c r="G49" s="2">
        <f t="shared" si="10"/>
        <v>0.8875</v>
      </c>
      <c r="H49" s="2">
        <v>0.24228028503562946</v>
      </c>
      <c r="I49" s="2"/>
    </row>
    <row r="50" ht="15.75" customHeight="1">
      <c r="A50" s="3" t="s">
        <v>19</v>
      </c>
      <c r="B50" s="1">
        <v>6020.0</v>
      </c>
      <c r="C50" s="1">
        <v>991.0</v>
      </c>
      <c r="D50" s="1">
        <v>67.0</v>
      </c>
      <c r="E50" s="1">
        <f t="shared" si="9"/>
        <v>7078</v>
      </c>
      <c r="F50" s="5" t="s">
        <v>19</v>
      </c>
      <c r="G50" s="2">
        <f t="shared" si="10"/>
        <v>0.8505227465</v>
      </c>
      <c r="H50" s="2">
        <v>0.3088</v>
      </c>
      <c r="I50" s="2"/>
    </row>
    <row r="51" ht="15.75" customHeight="1">
      <c r="A51" s="3" t="s">
        <v>20</v>
      </c>
      <c r="B51" s="1">
        <v>3470.0</v>
      </c>
      <c r="C51" s="1">
        <v>446.0</v>
      </c>
      <c r="D51" s="1">
        <v>24.0</v>
      </c>
      <c r="E51" s="1">
        <f t="shared" si="9"/>
        <v>3940</v>
      </c>
      <c r="F51" s="5" t="s">
        <v>20</v>
      </c>
      <c r="G51" s="2">
        <f t="shared" si="10"/>
        <v>0.8807106599</v>
      </c>
      <c r="H51" s="2">
        <v>0.38144329896907214</v>
      </c>
      <c r="I51" s="2"/>
    </row>
    <row r="52" ht="15.75" customHeight="1">
      <c r="A52" s="6">
        <v>44036.0</v>
      </c>
      <c r="B52" s="1">
        <v>1287.0</v>
      </c>
      <c r="C52" s="1">
        <v>178.0</v>
      </c>
      <c r="D52" s="1">
        <v>15.0</v>
      </c>
      <c r="E52" s="1">
        <f t="shared" si="9"/>
        <v>1480</v>
      </c>
      <c r="F52" s="6">
        <v>44036.0</v>
      </c>
      <c r="G52" s="2">
        <f t="shared" si="10"/>
        <v>0.8695945946</v>
      </c>
      <c r="H52" s="2">
        <v>0.6559139784946236</v>
      </c>
    </row>
    <row r="53" ht="15.75" customHeight="1">
      <c r="A53" s="6">
        <v>44040.0</v>
      </c>
      <c r="B53" s="1">
        <v>731.0</v>
      </c>
      <c r="C53" s="1">
        <v>113.0</v>
      </c>
      <c r="D53" s="1">
        <v>7.0</v>
      </c>
      <c r="E53" s="1">
        <f t="shared" si="9"/>
        <v>851</v>
      </c>
      <c r="F53" s="6">
        <v>44040.0</v>
      </c>
      <c r="G53" s="2">
        <f t="shared" si="10"/>
        <v>0.8589894242</v>
      </c>
      <c r="H53" s="2">
        <v>0.6064814814814815</v>
      </c>
    </row>
    <row r="54" ht="15.75" customHeight="1">
      <c r="A54" s="6">
        <v>44041.0</v>
      </c>
      <c r="B54" s="1">
        <v>877.0</v>
      </c>
      <c r="C54" s="1">
        <v>134.0</v>
      </c>
      <c r="D54" s="1">
        <v>6.0</v>
      </c>
      <c r="E54" s="1">
        <f t="shared" si="9"/>
        <v>1017</v>
      </c>
      <c r="F54" s="6">
        <v>44041.0</v>
      </c>
      <c r="G54" s="2">
        <f t="shared" si="10"/>
        <v>0.8623402163</v>
      </c>
      <c r="H54" s="2">
        <v>0.611764705882353</v>
      </c>
    </row>
    <row r="55" ht="15.75" customHeight="1">
      <c r="A55" s="6">
        <v>44046.0</v>
      </c>
      <c r="B55" s="1">
        <v>734.0</v>
      </c>
      <c r="C55" s="1">
        <v>191.0</v>
      </c>
      <c r="D55" s="1">
        <v>21.0</v>
      </c>
      <c r="E55" s="1">
        <f t="shared" si="9"/>
        <v>946</v>
      </c>
      <c r="F55" s="6">
        <v>44046.0</v>
      </c>
      <c r="G55" s="2">
        <f t="shared" si="10"/>
        <v>0.7758985201</v>
      </c>
      <c r="H55" s="2">
        <v>0.5909090909090909</v>
      </c>
    </row>
    <row r="56" ht="15.75" customHeight="1">
      <c r="A56" s="6">
        <v>44048.0</v>
      </c>
      <c r="B56" s="1">
        <v>720.0</v>
      </c>
      <c r="C56" s="1">
        <v>249.0</v>
      </c>
      <c r="D56" s="1">
        <v>41.0</v>
      </c>
      <c r="E56" s="1">
        <f t="shared" si="9"/>
        <v>1010</v>
      </c>
      <c r="F56" s="6">
        <v>44048.0</v>
      </c>
      <c r="G56" s="2">
        <f t="shared" si="10"/>
        <v>0.7128712871</v>
      </c>
      <c r="H56" s="2">
        <v>0.516260162601626</v>
      </c>
    </row>
    <row r="57" ht="15.75" customHeight="1">
      <c r="A57" s="6">
        <v>44054.0</v>
      </c>
      <c r="B57" s="1">
        <v>701.0</v>
      </c>
      <c r="C57" s="1">
        <v>159.0</v>
      </c>
      <c r="D57" s="1">
        <v>39.0</v>
      </c>
      <c r="E57" s="1">
        <f t="shared" si="9"/>
        <v>899</v>
      </c>
      <c r="F57" s="6">
        <v>44054.0</v>
      </c>
      <c r="G57" s="2">
        <f t="shared" si="10"/>
        <v>0.7797552836</v>
      </c>
      <c r="H57" s="2">
        <v>0.5370370370370371</v>
      </c>
    </row>
    <row r="58" ht="15.75" customHeight="1">
      <c r="A58" s="6">
        <v>44056.0</v>
      </c>
      <c r="B58" s="1">
        <v>685.0</v>
      </c>
      <c r="C58" s="1">
        <v>280.0</v>
      </c>
      <c r="D58" s="1">
        <v>22.0</v>
      </c>
      <c r="E58" s="1">
        <f t="shared" si="9"/>
        <v>987</v>
      </c>
      <c r="F58" s="6">
        <v>44056.0</v>
      </c>
      <c r="G58" s="2">
        <f t="shared" si="10"/>
        <v>0.6940222898</v>
      </c>
      <c r="H58" s="2">
        <v>0.39303482587064675</v>
      </c>
    </row>
    <row r="59" ht="15.75" customHeight="1">
      <c r="A59" s="6">
        <v>44063.0</v>
      </c>
      <c r="B59" s="1">
        <v>1024.0</v>
      </c>
      <c r="C59" s="1">
        <v>510.0</v>
      </c>
      <c r="D59" s="1">
        <v>39.0</v>
      </c>
      <c r="E59" s="1">
        <f t="shared" si="9"/>
        <v>1573</v>
      </c>
      <c r="F59" s="6">
        <v>44063.0</v>
      </c>
      <c r="G59" s="2">
        <f t="shared" si="10"/>
        <v>0.6509853783</v>
      </c>
      <c r="H59" s="2">
        <v>0.49337748344370863</v>
      </c>
    </row>
    <row r="60" ht="15.75" customHeight="1">
      <c r="A60" s="6">
        <v>44070.0</v>
      </c>
      <c r="B60" s="1">
        <v>304.0</v>
      </c>
      <c r="C60" s="1">
        <v>109.0</v>
      </c>
      <c r="D60" s="1">
        <v>16.0</v>
      </c>
      <c r="E60" s="1">
        <f t="shared" si="9"/>
        <v>429</v>
      </c>
      <c r="F60" s="6">
        <v>44070.0</v>
      </c>
      <c r="G60" s="2">
        <f t="shared" si="10"/>
        <v>0.7086247086</v>
      </c>
      <c r="H60" s="2">
        <v>0.5666666666666667</v>
      </c>
    </row>
    <row r="61" ht="15.75" customHeight="1">
      <c r="A61" s="6">
        <v>44082.0</v>
      </c>
      <c r="B61" s="1">
        <v>1949.0</v>
      </c>
      <c r="C61" s="1">
        <v>253.0</v>
      </c>
      <c r="D61" s="1">
        <v>13.0</v>
      </c>
      <c r="E61" s="1">
        <f t="shared" si="9"/>
        <v>2215</v>
      </c>
      <c r="F61" s="6">
        <v>44082.0</v>
      </c>
      <c r="G61" s="2">
        <f t="shared" si="10"/>
        <v>0.8799097065</v>
      </c>
      <c r="H61" s="2">
        <v>0.5730337078651685</v>
      </c>
    </row>
    <row r="62" ht="15.75" customHeight="1">
      <c r="A62" s="6">
        <v>44084.0</v>
      </c>
      <c r="B62" s="1">
        <v>2025.0</v>
      </c>
      <c r="C62" s="1">
        <v>223.0</v>
      </c>
      <c r="D62" s="1">
        <v>12.0</v>
      </c>
      <c r="E62" s="1">
        <f t="shared" si="9"/>
        <v>2260</v>
      </c>
      <c r="F62" s="6">
        <v>44084.0</v>
      </c>
      <c r="G62" s="2">
        <f t="shared" si="10"/>
        <v>0.8960176991</v>
      </c>
      <c r="H62" s="2">
        <v>0.6216216216216216</v>
      </c>
    </row>
    <row r="63" ht="15.75" customHeight="1">
      <c r="A63" s="6">
        <v>44092.0</v>
      </c>
      <c r="B63" s="1">
        <v>868.0</v>
      </c>
      <c r="C63" s="1">
        <v>120.0</v>
      </c>
      <c r="D63" s="1">
        <v>10.0</v>
      </c>
      <c r="E63" s="1">
        <f t="shared" si="9"/>
        <v>998</v>
      </c>
      <c r="F63" s="6">
        <v>44092.0</v>
      </c>
      <c r="G63" s="2">
        <f t="shared" si="10"/>
        <v>0.869739479</v>
      </c>
      <c r="H63" s="2">
        <v>0.5886524822695035</v>
      </c>
    </row>
    <row r="64" ht="15.75" customHeight="1">
      <c r="A64" s="6">
        <v>44098.0</v>
      </c>
      <c r="B64" s="1">
        <v>892.0</v>
      </c>
      <c r="C64" s="1">
        <v>109.0</v>
      </c>
      <c r="D64" s="1">
        <v>2.0</v>
      </c>
      <c r="E64" s="1">
        <f t="shared" si="9"/>
        <v>1003</v>
      </c>
      <c r="F64" s="6">
        <v>44098.0</v>
      </c>
      <c r="G64" s="2">
        <f t="shared" si="10"/>
        <v>0.889332004</v>
      </c>
      <c r="H64" s="2">
        <v>0.5948275862068966</v>
      </c>
    </row>
    <row r="65" ht="15.75" customHeight="1">
      <c r="A65" s="6">
        <v>44099.0</v>
      </c>
      <c r="B65" s="1">
        <v>2532.0</v>
      </c>
      <c r="C65" s="1">
        <v>364.0</v>
      </c>
      <c r="D65" s="1">
        <v>19.0</v>
      </c>
      <c r="E65" s="1">
        <f t="shared" si="9"/>
        <v>2915</v>
      </c>
      <c r="F65" s="6">
        <v>44099.0</v>
      </c>
      <c r="G65" s="2">
        <f t="shared" si="10"/>
        <v>0.8686106346</v>
      </c>
      <c r="H65" s="2">
        <v>0.6358208955223881</v>
      </c>
    </row>
    <row r="66" ht="15.75" customHeight="1">
      <c r="A66" s="6">
        <v>44103.0</v>
      </c>
      <c r="B66" s="1">
        <v>2189.0</v>
      </c>
      <c r="C66" s="1">
        <v>255.0</v>
      </c>
      <c r="D66" s="1">
        <v>19.0</v>
      </c>
      <c r="E66" s="1">
        <f t="shared" si="9"/>
        <v>2463</v>
      </c>
      <c r="F66" s="6">
        <v>44103.0</v>
      </c>
      <c r="G66" s="2">
        <f t="shared" si="10"/>
        <v>0.8887535526</v>
      </c>
      <c r="H66" s="2">
        <v>0.6640625</v>
      </c>
    </row>
    <row r="67" ht="15.75" customHeight="1">
      <c r="A67" s="6">
        <v>44104.0</v>
      </c>
      <c r="B67" s="1">
        <v>2842.0</v>
      </c>
      <c r="C67" s="1">
        <v>301.0</v>
      </c>
      <c r="D67" s="1">
        <v>23.0</v>
      </c>
      <c r="E67" s="1">
        <f t="shared" si="9"/>
        <v>3166</v>
      </c>
      <c r="F67" s="6">
        <v>44104.0</v>
      </c>
      <c r="G67" s="2">
        <f t="shared" si="10"/>
        <v>0.8976626658</v>
      </c>
      <c r="H67" s="2">
        <v>0.6178571428571429</v>
      </c>
    </row>
    <row r="68" ht="15.75" customHeight="1">
      <c r="A68" s="6">
        <v>44105.0</v>
      </c>
      <c r="B68" s="1">
        <v>771.0</v>
      </c>
      <c r="C68" s="1">
        <v>45.0</v>
      </c>
      <c r="D68" s="1">
        <v>1.0</v>
      </c>
      <c r="E68" s="1">
        <f t="shared" si="9"/>
        <v>817</v>
      </c>
      <c r="F68" s="6">
        <v>44105.0</v>
      </c>
      <c r="G68" s="2">
        <f t="shared" si="10"/>
        <v>0.9436964504</v>
      </c>
      <c r="H68" s="2">
        <v>0.5492957746478874</v>
      </c>
    </row>
    <row r="69" ht="15.75" customHeight="1">
      <c r="A69" s="6">
        <v>44119.0</v>
      </c>
      <c r="B69" s="1">
        <v>3461.0</v>
      </c>
      <c r="C69" s="1">
        <v>445.0</v>
      </c>
      <c r="D69" s="1">
        <v>42.0</v>
      </c>
      <c r="E69" s="1">
        <f t="shared" si="9"/>
        <v>3948</v>
      </c>
      <c r="F69" s="6">
        <v>44119.0</v>
      </c>
      <c r="G69" s="2">
        <f t="shared" si="10"/>
        <v>0.8766464032</v>
      </c>
      <c r="H69" s="2">
        <v>0.44948453608247424</v>
      </c>
    </row>
    <row r="70" ht="15.75" customHeight="1">
      <c r="A70" s="6">
        <v>44124.0</v>
      </c>
      <c r="B70" s="1">
        <v>3360.0</v>
      </c>
      <c r="C70" s="1">
        <v>611.0</v>
      </c>
      <c r="D70" s="1">
        <v>63.0</v>
      </c>
      <c r="E70" s="1">
        <f t="shared" si="9"/>
        <v>4034</v>
      </c>
      <c r="F70" s="6">
        <v>44124.0</v>
      </c>
      <c r="G70" s="2">
        <f t="shared" si="10"/>
        <v>0.8329201785</v>
      </c>
      <c r="H70" s="2">
        <v>0.35040983606557374</v>
      </c>
    </row>
    <row r="71" ht="15.75" customHeight="1">
      <c r="A71" s="6">
        <v>44131.0</v>
      </c>
      <c r="B71" s="1">
        <v>2970.0</v>
      </c>
      <c r="C71" s="1">
        <v>478.0</v>
      </c>
      <c r="D71" s="1">
        <v>46.0</v>
      </c>
      <c r="E71" s="1">
        <f t="shared" si="9"/>
        <v>3494</v>
      </c>
      <c r="F71" s="6">
        <v>44131.0</v>
      </c>
      <c r="G71" s="2">
        <f t="shared" si="10"/>
        <v>0.8500286205</v>
      </c>
      <c r="H71" s="2">
        <v>0.340632603406326</v>
      </c>
    </row>
    <row r="72" ht="15.75" customHeight="1">
      <c r="A72" s="6">
        <v>44133.0</v>
      </c>
      <c r="B72" s="1">
        <v>3920.0</v>
      </c>
      <c r="C72" s="1">
        <v>567.0</v>
      </c>
      <c r="D72" s="1">
        <v>34.0</v>
      </c>
      <c r="E72" s="1">
        <f t="shared" si="9"/>
        <v>4521</v>
      </c>
      <c r="F72" s="6">
        <v>44133.0</v>
      </c>
      <c r="G72" s="2">
        <f t="shared" si="10"/>
        <v>0.8670648087</v>
      </c>
      <c r="H72" s="2">
        <v>0.2909604519774011</v>
      </c>
    </row>
    <row r="73" ht="15.75" customHeight="1">
      <c r="A73" s="6">
        <v>44139.0</v>
      </c>
      <c r="B73" s="1">
        <v>889.0</v>
      </c>
      <c r="C73" s="1">
        <v>140.0</v>
      </c>
      <c r="D73" s="1">
        <v>12.0</v>
      </c>
      <c r="E73" s="1">
        <f t="shared" si="9"/>
        <v>1041</v>
      </c>
      <c r="F73" s="6">
        <v>44139.0</v>
      </c>
      <c r="G73" s="2">
        <f t="shared" si="10"/>
        <v>0.8539865514</v>
      </c>
      <c r="H73" s="2">
        <v>0.6385542168674698</v>
      </c>
    </row>
    <row r="74" ht="15.75" customHeight="1">
      <c r="A74" s="6">
        <v>44140.0</v>
      </c>
      <c r="B74" s="1">
        <v>3730.0</v>
      </c>
      <c r="C74" s="1">
        <v>527.0</v>
      </c>
      <c r="D74" s="1">
        <v>23.0</v>
      </c>
      <c r="E74" s="1">
        <f t="shared" si="9"/>
        <v>4280</v>
      </c>
      <c r="F74" s="6">
        <v>44140.0</v>
      </c>
      <c r="G74" s="2">
        <f t="shared" si="10"/>
        <v>0.8714953271</v>
      </c>
      <c r="H74" s="2">
        <v>0.3215434083601286</v>
      </c>
    </row>
    <row r="75" ht="15.75" customHeight="1">
      <c r="A75" s="6">
        <v>44145.0</v>
      </c>
      <c r="B75" s="1">
        <v>3060.0</v>
      </c>
      <c r="C75" s="1">
        <v>473.0</v>
      </c>
      <c r="D75" s="1">
        <v>27.0</v>
      </c>
      <c r="E75" s="1">
        <f t="shared" si="9"/>
        <v>3560</v>
      </c>
      <c r="F75" s="6">
        <v>44145.0</v>
      </c>
      <c r="G75" s="2">
        <f t="shared" si="10"/>
        <v>0.8595505618</v>
      </c>
      <c r="H75" s="2">
        <v>0.2909090909090909</v>
      </c>
    </row>
    <row r="76" ht="15.75" customHeight="1">
      <c r="A76" s="6">
        <v>44155.0</v>
      </c>
      <c r="B76" s="1">
        <v>530.0</v>
      </c>
      <c r="C76" s="1">
        <v>97.0</v>
      </c>
      <c r="D76" s="1">
        <v>2.0</v>
      </c>
      <c r="E76" s="1">
        <f t="shared" si="9"/>
        <v>629</v>
      </c>
      <c r="F76" s="6">
        <v>44155.0</v>
      </c>
      <c r="G76" s="2">
        <f t="shared" si="10"/>
        <v>0.8426073132</v>
      </c>
      <c r="H76" s="2">
        <v>0.3076923076923077</v>
      </c>
    </row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>
      <c r="A93" s="4" t="s">
        <v>0</v>
      </c>
      <c r="B93" s="4" t="s">
        <v>29</v>
      </c>
      <c r="C93" s="4" t="s">
        <v>30</v>
      </c>
      <c r="D93" s="4" t="s">
        <v>31</v>
      </c>
      <c r="E93" s="1" t="s">
        <v>4</v>
      </c>
      <c r="F93" s="1" t="s">
        <v>5</v>
      </c>
      <c r="G93" s="1" t="s">
        <v>6</v>
      </c>
    </row>
    <row r="94" ht="15.75" customHeight="1">
      <c r="A94" s="3" t="s">
        <v>9</v>
      </c>
      <c r="B94" s="1">
        <v>199.0</v>
      </c>
      <c r="C94" s="1">
        <v>123.0</v>
      </c>
      <c r="D94" s="1">
        <v>25.0</v>
      </c>
      <c r="E94" s="1">
        <f t="shared" ref="E94:E130" si="11">SUM(B94:D94)</f>
        <v>347</v>
      </c>
      <c r="F94" s="3" t="s">
        <v>9</v>
      </c>
      <c r="G94" s="2">
        <f t="shared" ref="G94:G130" si="12">+B94/E94</f>
        <v>0.5734870317</v>
      </c>
    </row>
    <row r="95" ht="15.75" customHeight="1">
      <c r="A95" s="3" t="s">
        <v>10</v>
      </c>
      <c r="B95" s="1">
        <v>80.0</v>
      </c>
      <c r="C95" s="1">
        <v>82.0</v>
      </c>
      <c r="D95" s="1">
        <v>1.0</v>
      </c>
      <c r="E95" s="1">
        <f t="shared" si="11"/>
        <v>163</v>
      </c>
      <c r="F95" s="3" t="s">
        <v>10</v>
      </c>
      <c r="G95" s="2">
        <f t="shared" si="12"/>
        <v>0.490797546</v>
      </c>
    </row>
    <row r="96" ht="15.75" customHeight="1">
      <c r="A96" s="3" t="s">
        <v>11</v>
      </c>
      <c r="B96" s="1">
        <v>76.0</v>
      </c>
      <c r="C96" s="1">
        <v>126.0</v>
      </c>
      <c r="D96" s="1">
        <v>2.0</v>
      </c>
      <c r="E96" s="1">
        <f t="shared" si="11"/>
        <v>204</v>
      </c>
      <c r="F96" s="3" t="s">
        <v>11</v>
      </c>
      <c r="G96" s="2">
        <f t="shared" si="12"/>
        <v>0.3725490196</v>
      </c>
    </row>
    <row r="97" ht="15.75" customHeight="1">
      <c r="A97" s="3" t="s">
        <v>12</v>
      </c>
      <c r="B97" s="1">
        <v>86.0</v>
      </c>
      <c r="C97" s="1">
        <v>121.0</v>
      </c>
      <c r="D97" s="1">
        <v>2.0</v>
      </c>
      <c r="E97" s="1">
        <f t="shared" si="11"/>
        <v>209</v>
      </c>
      <c r="F97" s="3" t="s">
        <v>12</v>
      </c>
      <c r="G97" s="2">
        <f t="shared" si="12"/>
        <v>0.4114832536</v>
      </c>
    </row>
    <row r="98" ht="15.75" customHeight="1">
      <c r="A98" s="3" t="s">
        <v>13</v>
      </c>
      <c r="B98" s="1">
        <v>148.0</v>
      </c>
      <c r="C98" s="1">
        <v>268.0</v>
      </c>
      <c r="D98" s="1">
        <v>2.0</v>
      </c>
      <c r="E98" s="1">
        <f t="shared" si="11"/>
        <v>418</v>
      </c>
      <c r="F98" s="3" t="s">
        <v>13</v>
      </c>
      <c r="G98" s="2">
        <f t="shared" si="12"/>
        <v>0.3540669856</v>
      </c>
    </row>
    <row r="99" ht="15.75" customHeight="1">
      <c r="A99" s="3" t="s">
        <v>14</v>
      </c>
      <c r="B99" s="1">
        <v>92.0</v>
      </c>
      <c r="C99" s="1">
        <v>176.0</v>
      </c>
      <c r="D99" s="1">
        <v>3.0</v>
      </c>
      <c r="E99" s="1">
        <f t="shared" si="11"/>
        <v>271</v>
      </c>
      <c r="F99" s="3" t="s">
        <v>14</v>
      </c>
      <c r="G99" s="2">
        <f t="shared" si="12"/>
        <v>0.3394833948</v>
      </c>
    </row>
    <row r="100" ht="15.75" customHeight="1">
      <c r="A100" s="3" t="s">
        <v>15</v>
      </c>
      <c r="B100" s="1">
        <v>128.0</v>
      </c>
      <c r="C100" s="1">
        <v>261.0</v>
      </c>
      <c r="D100" s="1">
        <v>2.0</v>
      </c>
      <c r="E100" s="1">
        <f t="shared" si="11"/>
        <v>391</v>
      </c>
      <c r="F100" s="3" t="s">
        <v>15</v>
      </c>
      <c r="G100" s="2">
        <f t="shared" si="12"/>
        <v>0.3273657289</v>
      </c>
    </row>
    <row r="101" ht="15.75" customHeight="1">
      <c r="A101" s="3" t="s">
        <v>16</v>
      </c>
      <c r="B101" s="1">
        <v>105.0</v>
      </c>
      <c r="C101" s="1">
        <v>75.0</v>
      </c>
      <c r="D101" s="1">
        <v>1.0</v>
      </c>
      <c r="E101" s="1">
        <f t="shared" si="11"/>
        <v>181</v>
      </c>
      <c r="F101" s="3" t="s">
        <v>16</v>
      </c>
      <c r="G101" s="2">
        <f t="shared" si="12"/>
        <v>0.5801104972</v>
      </c>
    </row>
    <row r="102" ht="15.75" customHeight="1">
      <c r="A102" s="3" t="s">
        <v>17</v>
      </c>
      <c r="B102" s="1">
        <v>180.0</v>
      </c>
      <c r="C102" s="1">
        <v>268.0</v>
      </c>
      <c r="D102" s="1">
        <v>8.0</v>
      </c>
      <c r="E102" s="1">
        <f t="shared" si="11"/>
        <v>456</v>
      </c>
      <c r="F102" s="3" t="s">
        <v>17</v>
      </c>
      <c r="G102" s="2">
        <f t="shared" si="12"/>
        <v>0.3947368421</v>
      </c>
    </row>
    <row r="103" ht="15.75" customHeight="1">
      <c r="A103" s="3" t="s">
        <v>18</v>
      </c>
      <c r="B103" s="1">
        <v>102.0</v>
      </c>
      <c r="C103" s="1">
        <v>317.0</v>
      </c>
      <c r="D103" s="1">
        <v>2.0</v>
      </c>
      <c r="E103" s="1">
        <f t="shared" si="11"/>
        <v>421</v>
      </c>
      <c r="F103" s="3" t="s">
        <v>18</v>
      </c>
      <c r="G103" s="2">
        <f t="shared" si="12"/>
        <v>0.242280285</v>
      </c>
    </row>
    <row r="104" ht="15.75" customHeight="1">
      <c r="A104" s="3" t="s">
        <v>19</v>
      </c>
      <c r="B104" s="1">
        <v>193.0</v>
      </c>
      <c r="C104" s="1">
        <v>432.0</v>
      </c>
      <c r="D104" s="1">
        <v>0.0</v>
      </c>
      <c r="E104" s="1">
        <f t="shared" si="11"/>
        <v>625</v>
      </c>
      <c r="F104" s="5" t="s">
        <v>19</v>
      </c>
      <c r="G104" s="2">
        <f t="shared" si="12"/>
        <v>0.3088</v>
      </c>
    </row>
    <row r="105" ht="15.75" customHeight="1">
      <c r="A105" s="3" t="s">
        <v>20</v>
      </c>
      <c r="B105" s="1">
        <v>74.0</v>
      </c>
      <c r="C105" s="1">
        <v>118.0</v>
      </c>
      <c r="D105" s="1">
        <v>2.0</v>
      </c>
      <c r="E105" s="1">
        <f t="shared" si="11"/>
        <v>194</v>
      </c>
      <c r="F105" s="5" t="s">
        <v>20</v>
      </c>
      <c r="G105" s="2">
        <f t="shared" si="12"/>
        <v>0.381443299</v>
      </c>
    </row>
    <row r="106" ht="15.75" customHeight="1">
      <c r="A106" s="6">
        <v>44036.0</v>
      </c>
      <c r="B106" s="1">
        <v>244.0</v>
      </c>
      <c r="C106" s="1">
        <v>121.0</v>
      </c>
      <c r="D106" s="1">
        <v>7.0</v>
      </c>
      <c r="E106" s="1">
        <f t="shared" si="11"/>
        <v>372</v>
      </c>
      <c r="F106" s="6">
        <v>44036.0</v>
      </c>
      <c r="G106" s="2">
        <f t="shared" si="12"/>
        <v>0.6559139785</v>
      </c>
    </row>
    <row r="107" ht="15.75" customHeight="1">
      <c r="A107" s="6">
        <v>44040.0</v>
      </c>
      <c r="B107" s="1">
        <v>131.0</v>
      </c>
      <c r="C107" s="1">
        <v>83.0</v>
      </c>
      <c r="D107" s="1">
        <v>2.0</v>
      </c>
      <c r="E107" s="1">
        <f t="shared" si="11"/>
        <v>216</v>
      </c>
      <c r="F107" s="6">
        <v>44040.0</v>
      </c>
      <c r="G107" s="2">
        <f t="shared" si="12"/>
        <v>0.6064814815</v>
      </c>
    </row>
    <row r="108" ht="15.75" customHeight="1">
      <c r="A108" s="6">
        <v>44041.0</v>
      </c>
      <c r="B108" s="1">
        <v>104.0</v>
      </c>
      <c r="C108" s="1">
        <v>66.0</v>
      </c>
      <c r="D108" s="1">
        <v>0.0</v>
      </c>
      <c r="E108" s="1">
        <f t="shared" si="11"/>
        <v>170</v>
      </c>
      <c r="F108" s="6">
        <v>44041.0</v>
      </c>
      <c r="G108" s="2">
        <f t="shared" si="12"/>
        <v>0.6117647059</v>
      </c>
    </row>
    <row r="109" ht="15.75" customHeight="1">
      <c r="A109" s="6">
        <v>44046.0</v>
      </c>
      <c r="B109" s="1">
        <v>91.0</v>
      </c>
      <c r="C109" s="1">
        <v>61.0</v>
      </c>
      <c r="D109" s="1">
        <v>2.0</v>
      </c>
      <c r="E109" s="1">
        <f t="shared" si="11"/>
        <v>154</v>
      </c>
      <c r="F109" s="6">
        <v>44046.0</v>
      </c>
      <c r="G109" s="2">
        <f t="shared" si="12"/>
        <v>0.5909090909</v>
      </c>
    </row>
    <row r="110" ht="15.75" customHeight="1">
      <c r="A110" s="6">
        <v>44048.0</v>
      </c>
      <c r="B110" s="1">
        <v>127.0</v>
      </c>
      <c r="C110" s="1">
        <v>99.0</v>
      </c>
      <c r="D110" s="1">
        <v>20.0</v>
      </c>
      <c r="E110" s="1">
        <f t="shared" si="11"/>
        <v>246</v>
      </c>
      <c r="F110" s="6">
        <v>44048.0</v>
      </c>
      <c r="G110" s="2">
        <f t="shared" si="12"/>
        <v>0.5162601626</v>
      </c>
    </row>
    <row r="111" ht="15.75" customHeight="1">
      <c r="A111" s="6">
        <v>44054.0</v>
      </c>
      <c r="B111" s="1">
        <v>58.0</v>
      </c>
      <c r="C111" s="1">
        <v>50.0</v>
      </c>
      <c r="D111" s="1">
        <v>0.0</v>
      </c>
      <c r="E111" s="1">
        <f t="shared" si="11"/>
        <v>108</v>
      </c>
      <c r="F111" s="6">
        <v>44054.0</v>
      </c>
      <c r="G111" s="2">
        <f t="shared" si="12"/>
        <v>0.537037037</v>
      </c>
    </row>
    <row r="112" ht="15.75" customHeight="1">
      <c r="A112" s="6">
        <v>44056.0</v>
      </c>
      <c r="B112" s="1">
        <v>79.0</v>
      </c>
      <c r="C112" s="1">
        <v>117.0</v>
      </c>
      <c r="D112" s="1">
        <v>5.0</v>
      </c>
      <c r="E112" s="1">
        <f t="shared" si="11"/>
        <v>201</v>
      </c>
      <c r="F112" s="6">
        <v>44056.0</v>
      </c>
      <c r="G112" s="2">
        <f t="shared" si="12"/>
        <v>0.3930348259</v>
      </c>
    </row>
    <row r="113" ht="15.75" customHeight="1">
      <c r="A113" s="6">
        <v>44063.0</v>
      </c>
      <c r="B113" s="1">
        <v>149.0</v>
      </c>
      <c r="C113" s="1">
        <v>146.0</v>
      </c>
      <c r="D113" s="1">
        <v>7.0</v>
      </c>
      <c r="E113" s="1">
        <f t="shared" si="11"/>
        <v>302</v>
      </c>
      <c r="F113" s="6">
        <v>44063.0</v>
      </c>
      <c r="G113" s="2">
        <f t="shared" si="12"/>
        <v>0.4933774834</v>
      </c>
    </row>
    <row r="114" ht="15.75" customHeight="1">
      <c r="A114" s="6">
        <v>44070.0</v>
      </c>
      <c r="B114" s="1">
        <v>68.0</v>
      </c>
      <c r="C114" s="1">
        <v>52.0</v>
      </c>
      <c r="D114" s="1">
        <v>0.0</v>
      </c>
      <c r="E114" s="1">
        <f t="shared" si="11"/>
        <v>120</v>
      </c>
      <c r="F114" s="6">
        <v>44070.0</v>
      </c>
      <c r="G114" s="2">
        <f t="shared" si="12"/>
        <v>0.5666666667</v>
      </c>
    </row>
    <row r="115" ht="15.75" customHeight="1">
      <c r="A115" s="6">
        <v>44082.0</v>
      </c>
      <c r="B115" s="1">
        <v>51.0</v>
      </c>
      <c r="C115" s="1">
        <v>34.0</v>
      </c>
      <c r="D115" s="1">
        <v>4.0</v>
      </c>
      <c r="E115" s="1">
        <f t="shared" si="11"/>
        <v>89</v>
      </c>
      <c r="F115" s="6">
        <v>44082.0</v>
      </c>
      <c r="G115" s="2">
        <f t="shared" si="12"/>
        <v>0.5730337079</v>
      </c>
    </row>
    <row r="116" ht="15.75" customHeight="1">
      <c r="A116" s="6">
        <v>44084.0</v>
      </c>
      <c r="B116" s="1">
        <v>92.0</v>
      </c>
      <c r="C116" s="1">
        <v>53.0</v>
      </c>
      <c r="D116" s="1">
        <v>3.0</v>
      </c>
      <c r="E116" s="1">
        <f t="shared" si="11"/>
        <v>148</v>
      </c>
      <c r="F116" s="6">
        <v>44084.0</v>
      </c>
      <c r="G116" s="2">
        <f t="shared" si="12"/>
        <v>0.6216216216</v>
      </c>
    </row>
    <row r="117" ht="15.75" customHeight="1">
      <c r="A117" s="6">
        <v>44092.0</v>
      </c>
      <c r="B117" s="1">
        <v>83.0</v>
      </c>
      <c r="C117" s="1">
        <v>54.0</v>
      </c>
      <c r="D117" s="1">
        <v>4.0</v>
      </c>
      <c r="E117" s="1">
        <f t="shared" si="11"/>
        <v>141</v>
      </c>
      <c r="F117" s="6">
        <v>44092.0</v>
      </c>
      <c r="G117" s="2">
        <f t="shared" si="12"/>
        <v>0.5886524823</v>
      </c>
    </row>
    <row r="118" ht="15.75" customHeight="1">
      <c r="A118" s="6">
        <v>44098.0</v>
      </c>
      <c r="B118" s="1">
        <v>69.0</v>
      </c>
      <c r="C118" s="1">
        <v>44.0</v>
      </c>
      <c r="D118" s="1">
        <v>3.0</v>
      </c>
      <c r="E118" s="1">
        <f t="shared" si="11"/>
        <v>116</v>
      </c>
      <c r="F118" s="6">
        <v>44098.0</v>
      </c>
      <c r="G118" s="2">
        <f t="shared" si="12"/>
        <v>0.5948275862</v>
      </c>
    </row>
    <row r="119" ht="15.75" customHeight="1">
      <c r="A119" s="6">
        <v>44099.0</v>
      </c>
      <c r="B119" s="1">
        <v>213.0</v>
      </c>
      <c r="C119" s="1">
        <v>121.0</v>
      </c>
      <c r="D119" s="1">
        <v>1.0</v>
      </c>
      <c r="E119" s="1">
        <f t="shared" si="11"/>
        <v>335</v>
      </c>
      <c r="F119" s="6">
        <v>44099.0</v>
      </c>
      <c r="G119" s="2">
        <f t="shared" si="12"/>
        <v>0.6358208955</v>
      </c>
    </row>
    <row r="120" ht="15.75" customHeight="1">
      <c r="A120" s="6">
        <v>44103.0</v>
      </c>
      <c r="B120" s="1">
        <v>170.0</v>
      </c>
      <c r="C120" s="1">
        <v>84.0</v>
      </c>
      <c r="D120" s="1">
        <v>2.0</v>
      </c>
      <c r="E120" s="1">
        <f t="shared" si="11"/>
        <v>256</v>
      </c>
      <c r="F120" s="6">
        <v>44103.0</v>
      </c>
      <c r="G120" s="2">
        <f t="shared" si="12"/>
        <v>0.6640625</v>
      </c>
    </row>
    <row r="121" ht="15.75" customHeight="1">
      <c r="A121" s="6">
        <v>44104.0</v>
      </c>
      <c r="B121" s="1">
        <v>173.0</v>
      </c>
      <c r="C121" s="1">
        <v>101.0</v>
      </c>
      <c r="D121" s="1">
        <v>6.0</v>
      </c>
      <c r="E121" s="1">
        <f t="shared" si="11"/>
        <v>280</v>
      </c>
      <c r="F121" s="6">
        <v>44104.0</v>
      </c>
      <c r="G121" s="2">
        <f t="shared" si="12"/>
        <v>0.6178571429</v>
      </c>
    </row>
    <row r="122" ht="15.75" customHeight="1">
      <c r="A122" s="6">
        <v>44105.0</v>
      </c>
      <c r="B122" s="1">
        <v>39.0</v>
      </c>
      <c r="C122" s="1">
        <v>31.0</v>
      </c>
      <c r="D122" s="1">
        <v>1.0</v>
      </c>
      <c r="E122" s="1">
        <f t="shared" si="11"/>
        <v>71</v>
      </c>
      <c r="F122" s="6">
        <v>44105.0</v>
      </c>
      <c r="G122" s="2">
        <f t="shared" si="12"/>
        <v>0.5492957746</v>
      </c>
    </row>
    <row r="123" ht="15.75" customHeight="1">
      <c r="A123" s="6">
        <v>44119.0</v>
      </c>
      <c r="B123" s="1">
        <v>218.0</v>
      </c>
      <c r="C123" s="1">
        <v>261.0</v>
      </c>
      <c r="D123" s="1">
        <v>6.0</v>
      </c>
      <c r="E123" s="1">
        <f t="shared" si="11"/>
        <v>485</v>
      </c>
      <c r="F123" s="6">
        <v>44119.0</v>
      </c>
      <c r="G123" s="2">
        <f t="shared" si="12"/>
        <v>0.4494845361</v>
      </c>
    </row>
    <row r="124" ht="15.75" customHeight="1">
      <c r="A124" s="6">
        <v>44124.0</v>
      </c>
      <c r="B124" s="1">
        <v>171.0</v>
      </c>
      <c r="C124" s="1">
        <v>314.0</v>
      </c>
      <c r="D124" s="1">
        <v>3.0</v>
      </c>
      <c r="E124" s="1">
        <f t="shared" si="11"/>
        <v>488</v>
      </c>
      <c r="F124" s="6">
        <v>44124.0</v>
      </c>
      <c r="G124" s="2">
        <f t="shared" si="12"/>
        <v>0.3504098361</v>
      </c>
    </row>
    <row r="125" ht="15.75" customHeight="1">
      <c r="A125" s="6">
        <v>44131.0</v>
      </c>
      <c r="B125" s="1">
        <v>140.0</v>
      </c>
      <c r="C125" s="1">
        <v>267.0</v>
      </c>
      <c r="D125" s="1">
        <v>4.0</v>
      </c>
      <c r="E125" s="1">
        <f t="shared" si="11"/>
        <v>411</v>
      </c>
      <c r="F125" s="6">
        <v>44131.0</v>
      </c>
      <c r="G125" s="2">
        <f t="shared" si="12"/>
        <v>0.3406326034</v>
      </c>
    </row>
    <row r="126" ht="15.75" customHeight="1">
      <c r="A126" s="6">
        <v>44133.0</v>
      </c>
      <c r="B126" s="1">
        <v>103.0</v>
      </c>
      <c r="C126" s="1">
        <v>251.0</v>
      </c>
      <c r="D126" s="1">
        <v>0.0</v>
      </c>
      <c r="E126" s="1">
        <f t="shared" si="11"/>
        <v>354</v>
      </c>
      <c r="F126" s="6">
        <v>44133.0</v>
      </c>
      <c r="G126" s="2">
        <f t="shared" si="12"/>
        <v>0.290960452</v>
      </c>
    </row>
    <row r="127" ht="15.75" customHeight="1">
      <c r="A127" s="6">
        <v>44139.0</v>
      </c>
      <c r="B127" s="1">
        <v>53.0</v>
      </c>
      <c r="C127" s="1">
        <v>30.0</v>
      </c>
      <c r="D127" s="1">
        <v>0.0</v>
      </c>
      <c r="E127" s="1">
        <f t="shared" si="11"/>
        <v>83</v>
      </c>
      <c r="F127" s="6">
        <v>44139.0</v>
      </c>
      <c r="G127" s="2">
        <f t="shared" si="12"/>
        <v>0.6385542169</v>
      </c>
    </row>
    <row r="128" ht="15.75" customHeight="1">
      <c r="A128" s="6">
        <v>44140.0</v>
      </c>
      <c r="B128" s="1">
        <v>100.0</v>
      </c>
      <c r="C128" s="1">
        <v>211.0</v>
      </c>
      <c r="D128" s="1">
        <v>0.0</v>
      </c>
      <c r="E128" s="1">
        <f t="shared" si="11"/>
        <v>311</v>
      </c>
      <c r="F128" s="6">
        <v>44140.0</v>
      </c>
      <c r="G128" s="2">
        <f t="shared" si="12"/>
        <v>0.3215434084</v>
      </c>
    </row>
    <row r="129" ht="15.75" customHeight="1">
      <c r="A129" s="6">
        <v>44145.0</v>
      </c>
      <c r="B129" s="1">
        <v>112.0</v>
      </c>
      <c r="C129" s="1">
        <v>271.0</v>
      </c>
      <c r="D129" s="1">
        <v>2.0</v>
      </c>
      <c r="E129" s="1">
        <f t="shared" si="11"/>
        <v>385</v>
      </c>
      <c r="F129" s="6">
        <v>44145.0</v>
      </c>
      <c r="G129" s="2">
        <f t="shared" si="12"/>
        <v>0.2909090909</v>
      </c>
    </row>
    <row r="130" ht="15.75" customHeight="1">
      <c r="A130" s="6">
        <v>44155.0</v>
      </c>
      <c r="B130" s="1">
        <v>12.0</v>
      </c>
      <c r="C130" s="1">
        <v>27.0</v>
      </c>
      <c r="D130" s="1">
        <v>0.0</v>
      </c>
      <c r="E130" s="1">
        <f t="shared" si="11"/>
        <v>39</v>
      </c>
      <c r="F130" s="6">
        <v>44155.0</v>
      </c>
      <c r="G130" s="2">
        <f t="shared" si="12"/>
        <v>0.3076923077</v>
      </c>
    </row>
    <row r="131" ht="15.75" customHeight="1">
      <c r="B131" s="7">
        <v>4313.0</v>
      </c>
      <c r="C131" s="7">
        <v>5316.0</v>
      </c>
      <c r="D131" s="7">
        <v>132.0</v>
      </c>
    </row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5"/>
    <col customWidth="1" min="2" max="2" width="46.88"/>
    <col customWidth="1" min="3" max="3" width="46.5"/>
    <col customWidth="1" min="4" max="4" width="48.38"/>
    <col customWidth="1" min="5" max="5" width="47.75"/>
    <col customWidth="1" min="6" max="6" width="47.38"/>
    <col customWidth="1" min="7" max="7" width="49.25"/>
    <col customWidth="1" min="8" max="11" width="57.5"/>
    <col customWidth="1" min="12" max="26" width="9.38"/>
  </cols>
  <sheetData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 ht="15.75" customHeight="1"/>
    <row r="22" ht="15.75" customHeight="1"/>
    <row r="23" ht="15.75" customHeight="1"/>
    <row r="24" ht="15.75" customHeight="1"/>
    <row r="25" ht="15.75" customHeight="1"/>
    <row r="26" ht="15.75" customHeight="1">
      <c r="B26" s="1">
        <v>42691.0</v>
      </c>
      <c r="C26" s="1">
        <v>5975.0</v>
      </c>
      <c r="D26" s="1">
        <v>446.0</v>
      </c>
      <c r="E26" s="1">
        <v>1721.0</v>
      </c>
      <c r="F26" s="1">
        <v>2795.0</v>
      </c>
      <c r="G26" s="1">
        <v>74.0</v>
      </c>
      <c r="H26" s="1">
        <v>1687.0</v>
      </c>
      <c r="I26" s="1">
        <v>2336.0</v>
      </c>
      <c r="J26" s="1">
        <v>248.0</v>
      </c>
      <c r="K26" s="1">
        <v>1522.0</v>
      </c>
    </row>
    <row r="27" ht="15.75" customHeight="1">
      <c r="B27" s="1">
        <f>+B26+C26+D26</f>
        <v>49112</v>
      </c>
      <c r="E27" s="1">
        <f>+E26+F26+G26</f>
        <v>4590</v>
      </c>
      <c r="H27" s="1">
        <f>+H26+I26</f>
        <v>4023</v>
      </c>
      <c r="J27" s="1">
        <f>+J26+K26</f>
        <v>1770</v>
      </c>
    </row>
    <row r="28" ht="15.75" customHeight="1">
      <c r="B28" s="1">
        <f>+B27+E27+H27+J27</f>
        <v>59495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5"/>
    <col customWidth="1" min="2" max="2" width="12.75"/>
    <col customWidth="1" min="3" max="3" width="9.38"/>
    <col customWidth="1" min="4" max="4" width="29.0"/>
    <col customWidth="1" min="5" max="5" width="14.0"/>
    <col customWidth="1" min="6" max="6" width="14.25"/>
    <col customWidth="1" min="7" max="7" width="15.5"/>
    <col customWidth="1" min="8" max="8" width="14.25"/>
    <col customWidth="1" min="9" max="9" width="16.0"/>
    <col customWidth="1" min="10" max="11" width="9.38"/>
    <col customWidth="1" min="12" max="12" width="14.88"/>
    <col customWidth="1" min="13" max="26" width="9.38"/>
  </cols>
  <sheetData>
    <row r="1">
      <c r="E1" s="34" t="s">
        <v>1660</v>
      </c>
      <c r="F1" s="35"/>
      <c r="G1" s="36" t="s">
        <v>1661</v>
      </c>
    </row>
    <row r="2">
      <c r="A2" s="1" t="s">
        <v>1660</v>
      </c>
      <c r="B2" s="1" t="s">
        <v>1662</v>
      </c>
      <c r="C2" s="1" t="s">
        <v>1663</v>
      </c>
      <c r="D2" s="1" t="s">
        <v>1664</v>
      </c>
      <c r="E2" s="21"/>
      <c r="F2" s="35"/>
      <c r="G2" s="37" t="s">
        <v>1665</v>
      </c>
      <c r="I2" s="1" t="s">
        <v>1660</v>
      </c>
      <c r="J2" s="1" t="s">
        <v>1666</v>
      </c>
    </row>
    <row r="3">
      <c r="A3" s="3" t="s">
        <v>215</v>
      </c>
      <c r="B3" s="5">
        <v>205.0</v>
      </c>
      <c r="C3" s="5">
        <v>175.0</v>
      </c>
      <c r="D3" s="1">
        <f t="shared" ref="D3:D22" si="1">+B3+C3</f>
        <v>380</v>
      </c>
      <c r="E3" s="33" t="s">
        <v>215</v>
      </c>
      <c r="F3" s="33"/>
      <c r="G3" s="38">
        <f t="shared" ref="G3:G18" si="2">+C3/D3</f>
        <v>0.4605263158</v>
      </c>
      <c r="I3" s="3" t="s">
        <v>1357</v>
      </c>
      <c r="J3" s="1">
        <v>0.0</v>
      </c>
    </row>
    <row r="4">
      <c r="A4" s="3" t="s">
        <v>623</v>
      </c>
      <c r="B4" s="5">
        <v>99.0</v>
      </c>
      <c r="C4" s="5">
        <v>155.0</v>
      </c>
      <c r="D4" s="1">
        <f t="shared" si="1"/>
        <v>254</v>
      </c>
      <c r="E4" s="33" t="s">
        <v>623</v>
      </c>
      <c r="F4" s="33"/>
      <c r="G4" s="38">
        <f t="shared" si="2"/>
        <v>0.6102362205</v>
      </c>
      <c r="I4" s="3" t="s">
        <v>984</v>
      </c>
      <c r="J4" s="1">
        <v>57.0</v>
      </c>
    </row>
    <row r="5">
      <c r="A5" s="3" t="s">
        <v>957</v>
      </c>
      <c r="B5" s="5">
        <v>76.0</v>
      </c>
      <c r="C5" s="5">
        <v>24.0</v>
      </c>
      <c r="D5" s="1">
        <f t="shared" si="1"/>
        <v>100</v>
      </c>
      <c r="E5" s="33" t="s">
        <v>957</v>
      </c>
      <c r="F5" s="33"/>
      <c r="G5" s="38">
        <f t="shared" si="2"/>
        <v>0.24</v>
      </c>
      <c r="I5" s="3" t="s">
        <v>957</v>
      </c>
      <c r="J5" s="1">
        <v>100.0</v>
      </c>
    </row>
    <row r="6">
      <c r="A6" s="3" t="s">
        <v>368</v>
      </c>
      <c r="B6" s="5">
        <v>130.0</v>
      </c>
      <c r="C6" s="5">
        <v>165.0</v>
      </c>
      <c r="D6" s="1">
        <f t="shared" si="1"/>
        <v>295</v>
      </c>
      <c r="E6" s="33" t="s">
        <v>368</v>
      </c>
      <c r="F6" s="33"/>
      <c r="G6" s="38">
        <f t="shared" si="2"/>
        <v>0.5593220339</v>
      </c>
      <c r="I6" s="3" t="s">
        <v>161</v>
      </c>
      <c r="J6" s="1">
        <v>106.0</v>
      </c>
    </row>
    <row r="7">
      <c r="A7" s="3" t="s">
        <v>311</v>
      </c>
      <c r="B7" s="5">
        <v>38.0</v>
      </c>
      <c r="C7" s="5">
        <v>92.0</v>
      </c>
      <c r="D7" s="1">
        <f t="shared" si="1"/>
        <v>130</v>
      </c>
      <c r="E7" s="33" t="s">
        <v>311</v>
      </c>
      <c r="F7" s="33"/>
      <c r="G7" s="38">
        <f t="shared" si="2"/>
        <v>0.7076923077</v>
      </c>
      <c r="I7" s="3" t="s">
        <v>234</v>
      </c>
      <c r="J7" s="1">
        <v>117.0</v>
      </c>
    </row>
    <row r="8">
      <c r="A8" s="3" t="s">
        <v>137</v>
      </c>
      <c r="B8" s="5">
        <v>166.0</v>
      </c>
      <c r="C8" s="5">
        <v>230.0</v>
      </c>
      <c r="D8" s="1">
        <f t="shared" si="1"/>
        <v>396</v>
      </c>
      <c r="E8" s="33" t="s">
        <v>137</v>
      </c>
      <c r="F8" s="33"/>
      <c r="G8" s="38">
        <f t="shared" si="2"/>
        <v>0.5808080808</v>
      </c>
      <c r="I8" s="3" t="s">
        <v>311</v>
      </c>
      <c r="J8" s="1">
        <v>130.0</v>
      </c>
    </row>
    <row r="9">
      <c r="A9" s="3" t="s">
        <v>171</v>
      </c>
      <c r="B9" s="5">
        <v>137.0</v>
      </c>
      <c r="C9" s="5">
        <v>123.0</v>
      </c>
      <c r="D9" s="1">
        <f t="shared" si="1"/>
        <v>260</v>
      </c>
      <c r="E9" s="33" t="s">
        <v>171</v>
      </c>
      <c r="F9" s="33"/>
      <c r="G9" s="38">
        <f t="shared" si="2"/>
        <v>0.4730769231</v>
      </c>
      <c r="I9" s="3" t="s">
        <v>262</v>
      </c>
      <c r="J9" s="1">
        <v>136.0</v>
      </c>
    </row>
    <row r="10">
      <c r="A10" s="3" t="s">
        <v>984</v>
      </c>
      <c r="B10" s="5">
        <v>45.0</v>
      </c>
      <c r="C10" s="5">
        <v>12.0</v>
      </c>
      <c r="D10" s="1">
        <f t="shared" si="1"/>
        <v>57</v>
      </c>
      <c r="E10" s="33" t="s">
        <v>984</v>
      </c>
      <c r="F10" s="33"/>
      <c r="G10" s="38">
        <f t="shared" si="2"/>
        <v>0.2105263158</v>
      </c>
      <c r="I10" s="3" t="s">
        <v>339</v>
      </c>
      <c r="J10" s="1">
        <v>183.0</v>
      </c>
    </row>
    <row r="11">
      <c r="A11" s="3" t="s">
        <v>399</v>
      </c>
      <c r="B11" s="5">
        <v>61.0</v>
      </c>
      <c r="C11" s="5">
        <v>133.0</v>
      </c>
      <c r="D11" s="1">
        <f t="shared" si="1"/>
        <v>194</v>
      </c>
      <c r="E11" s="33" t="s">
        <v>399</v>
      </c>
      <c r="F11" s="33"/>
      <c r="G11" s="38">
        <f t="shared" si="2"/>
        <v>0.6855670103</v>
      </c>
      <c r="I11" s="3" t="s">
        <v>399</v>
      </c>
      <c r="J11" s="1">
        <v>194.0</v>
      </c>
    </row>
    <row r="12">
      <c r="A12" s="3" t="s">
        <v>683</v>
      </c>
      <c r="B12" s="5">
        <v>15.0</v>
      </c>
      <c r="C12" s="5">
        <v>242.0</v>
      </c>
      <c r="D12" s="1">
        <f t="shared" si="1"/>
        <v>257</v>
      </c>
      <c r="E12" s="33" t="s">
        <v>683</v>
      </c>
      <c r="F12" s="33"/>
      <c r="G12" s="38">
        <f t="shared" si="2"/>
        <v>0.9416342412</v>
      </c>
      <c r="I12" s="3" t="s">
        <v>151</v>
      </c>
      <c r="J12" s="1">
        <v>220.0</v>
      </c>
    </row>
    <row r="13">
      <c r="A13" s="3" t="s">
        <v>161</v>
      </c>
      <c r="B13" s="5">
        <v>8.0</v>
      </c>
      <c r="C13" s="5">
        <v>98.0</v>
      </c>
      <c r="D13" s="1">
        <f t="shared" si="1"/>
        <v>106</v>
      </c>
      <c r="E13" s="33" t="s">
        <v>161</v>
      </c>
      <c r="F13" s="33"/>
      <c r="G13" s="38">
        <f t="shared" si="2"/>
        <v>0.9245283019</v>
      </c>
      <c r="I13" s="3" t="s">
        <v>623</v>
      </c>
      <c r="J13" s="1">
        <v>254.0</v>
      </c>
    </row>
    <row r="14">
      <c r="A14" s="3" t="s">
        <v>234</v>
      </c>
      <c r="B14" s="5">
        <v>39.0</v>
      </c>
      <c r="C14" s="5">
        <v>78.0</v>
      </c>
      <c r="D14" s="1">
        <f t="shared" si="1"/>
        <v>117</v>
      </c>
      <c r="E14" s="33" t="s">
        <v>234</v>
      </c>
      <c r="F14" s="33"/>
      <c r="G14" s="38">
        <f t="shared" si="2"/>
        <v>0.6666666667</v>
      </c>
      <c r="I14" s="3" t="s">
        <v>683</v>
      </c>
      <c r="J14" s="1">
        <v>257.0</v>
      </c>
    </row>
    <row r="15">
      <c r="A15" s="3" t="s">
        <v>151</v>
      </c>
      <c r="B15" s="5">
        <v>132.0</v>
      </c>
      <c r="C15" s="5">
        <v>88.0</v>
      </c>
      <c r="D15" s="1">
        <f t="shared" si="1"/>
        <v>220</v>
      </c>
      <c r="E15" s="33" t="s">
        <v>151</v>
      </c>
      <c r="F15" s="33"/>
      <c r="G15" s="38">
        <f t="shared" si="2"/>
        <v>0.4</v>
      </c>
      <c r="I15" s="3" t="s">
        <v>171</v>
      </c>
      <c r="J15" s="1">
        <v>260.0</v>
      </c>
    </row>
    <row r="16">
      <c r="A16" s="3" t="s">
        <v>694</v>
      </c>
      <c r="B16" s="5">
        <v>71.0</v>
      </c>
      <c r="C16" s="5">
        <v>241.0</v>
      </c>
      <c r="D16" s="1">
        <f t="shared" si="1"/>
        <v>312</v>
      </c>
      <c r="E16" s="33" t="s">
        <v>694</v>
      </c>
      <c r="F16" s="33"/>
      <c r="G16" s="38">
        <f t="shared" si="2"/>
        <v>0.7724358974</v>
      </c>
      <c r="I16" s="3" t="s">
        <v>653</v>
      </c>
      <c r="J16" s="1">
        <v>277.0</v>
      </c>
    </row>
    <row r="17">
      <c r="A17" s="3" t="s">
        <v>438</v>
      </c>
      <c r="B17" s="5">
        <v>119.0</v>
      </c>
      <c r="C17" s="5">
        <v>230.0</v>
      </c>
      <c r="D17" s="1">
        <f t="shared" si="1"/>
        <v>349</v>
      </c>
      <c r="E17" s="33" t="s">
        <v>438</v>
      </c>
      <c r="F17" s="33"/>
      <c r="G17" s="38">
        <f t="shared" si="2"/>
        <v>0.659025788</v>
      </c>
      <c r="I17" s="3" t="s">
        <v>368</v>
      </c>
      <c r="J17" s="1">
        <v>295.0</v>
      </c>
    </row>
    <row r="18">
      <c r="A18" s="3" t="s">
        <v>653</v>
      </c>
      <c r="B18" s="5">
        <v>156.0</v>
      </c>
      <c r="C18" s="5">
        <v>121.0</v>
      </c>
      <c r="D18" s="1">
        <f t="shared" si="1"/>
        <v>277</v>
      </c>
      <c r="E18" s="33" t="s">
        <v>653</v>
      </c>
      <c r="F18" s="33"/>
      <c r="G18" s="38">
        <f t="shared" si="2"/>
        <v>0.4368231047</v>
      </c>
      <c r="I18" s="3" t="s">
        <v>694</v>
      </c>
      <c r="J18" s="1">
        <v>312.0</v>
      </c>
    </row>
    <row r="19">
      <c r="A19" s="3" t="s">
        <v>1357</v>
      </c>
      <c r="B19" s="5">
        <v>0.0</v>
      </c>
      <c r="C19" s="5">
        <v>0.0</v>
      </c>
      <c r="D19" s="1">
        <f t="shared" si="1"/>
        <v>0</v>
      </c>
      <c r="E19" s="33" t="s">
        <v>1357</v>
      </c>
      <c r="F19" s="33"/>
      <c r="G19" s="38">
        <v>0.0</v>
      </c>
      <c r="I19" s="3" t="s">
        <v>438</v>
      </c>
      <c r="J19" s="1">
        <v>349.0</v>
      </c>
    </row>
    <row r="20">
      <c r="A20" s="3" t="s">
        <v>339</v>
      </c>
      <c r="B20" s="5">
        <v>92.0</v>
      </c>
      <c r="C20" s="5">
        <v>91.0</v>
      </c>
      <c r="D20" s="1">
        <f t="shared" si="1"/>
        <v>183</v>
      </c>
      <c r="E20" s="33" t="s">
        <v>339</v>
      </c>
      <c r="F20" s="33"/>
      <c r="G20" s="38">
        <f t="shared" ref="G20:G21" si="3">+C20/D20</f>
        <v>0.4972677596</v>
      </c>
      <c r="I20" s="3" t="s">
        <v>215</v>
      </c>
      <c r="J20" s="1">
        <v>380.0</v>
      </c>
    </row>
    <row r="21" ht="15.75" customHeight="1">
      <c r="A21" s="3" t="s">
        <v>262</v>
      </c>
      <c r="B21" s="5">
        <v>98.0</v>
      </c>
      <c r="C21" s="5">
        <v>38.0</v>
      </c>
      <c r="D21" s="1">
        <f t="shared" si="1"/>
        <v>136</v>
      </c>
      <c r="E21" s="33" t="s">
        <v>262</v>
      </c>
      <c r="F21" s="33"/>
      <c r="G21" s="38">
        <f t="shared" si="3"/>
        <v>0.2794117647</v>
      </c>
      <c r="I21" s="3" t="s">
        <v>137</v>
      </c>
      <c r="J21" s="1">
        <v>396.0</v>
      </c>
    </row>
    <row r="22" ht="15.75" customHeight="1">
      <c r="A22" s="1" t="s">
        <v>46</v>
      </c>
      <c r="B22" s="5">
        <v>1687.0</v>
      </c>
      <c r="C22" s="5">
        <v>2336.0</v>
      </c>
      <c r="D22" s="1">
        <f t="shared" si="1"/>
        <v>4023</v>
      </c>
      <c r="E22" s="33" t="s">
        <v>1667</v>
      </c>
      <c r="F22" s="33"/>
      <c r="G22" s="38">
        <f>AVERAGE(G3:G21)</f>
        <v>0.5318709859</v>
      </c>
      <c r="I22" s="1" t="s">
        <v>46</v>
      </c>
      <c r="J22" s="1">
        <v>4023.0</v>
      </c>
    </row>
    <row r="23" ht="15.75" customHeight="1"/>
    <row r="24" ht="15.75" customHeight="1">
      <c r="A24" s="1" t="s">
        <v>1668</v>
      </c>
      <c r="C24" s="1" t="s">
        <v>1668</v>
      </c>
    </row>
    <row r="25" ht="15.75" customHeight="1">
      <c r="A25" s="1" t="s">
        <v>215</v>
      </c>
      <c r="B25" s="1">
        <v>175.0</v>
      </c>
      <c r="C25" s="1" t="s">
        <v>215</v>
      </c>
      <c r="D25" s="1">
        <v>226.0</v>
      </c>
    </row>
    <row r="26" ht="15.75" customHeight="1">
      <c r="A26" s="1" t="s">
        <v>623</v>
      </c>
      <c r="B26" s="1">
        <v>117.0</v>
      </c>
      <c r="C26" s="1" t="s">
        <v>623</v>
      </c>
      <c r="D26" s="1">
        <v>249.0</v>
      </c>
    </row>
    <row r="27" ht="15.75" customHeight="1">
      <c r="A27" s="1" t="s">
        <v>957</v>
      </c>
      <c r="B27" s="1">
        <v>24.0</v>
      </c>
      <c r="C27" s="1" t="s">
        <v>957</v>
      </c>
      <c r="D27" s="1">
        <v>100.0</v>
      </c>
    </row>
    <row r="28" ht="15.75" customHeight="1">
      <c r="A28" s="1" t="s">
        <v>368</v>
      </c>
      <c r="B28" s="1">
        <v>110.0</v>
      </c>
      <c r="C28" s="1" t="s">
        <v>368</v>
      </c>
      <c r="D28" s="1">
        <v>118.0</v>
      </c>
    </row>
    <row r="29" ht="15.75" customHeight="1">
      <c r="A29" s="1" t="s">
        <v>311</v>
      </c>
      <c r="B29" s="1">
        <v>92.0</v>
      </c>
      <c r="C29" s="1" t="s">
        <v>311</v>
      </c>
      <c r="D29" s="1">
        <v>153.0</v>
      </c>
    </row>
    <row r="30" ht="15.75" customHeight="1">
      <c r="A30" s="1" t="s">
        <v>137</v>
      </c>
      <c r="B30" s="1">
        <v>198.0</v>
      </c>
      <c r="C30" s="1" t="s">
        <v>137</v>
      </c>
      <c r="D30" s="1">
        <v>198.0</v>
      </c>
    </row>
    <row r="31" ht="15.75" customHeight="1">
      <c r="A31" s="1" t="s">
        <v>171</v>
      </c>
      <c r="B31" s="1">
        <v>70.0</v>
      </c>
      <c r="C31" s="1" t="s">
        <v>171</v>
      </c>
      <c r="D31" s="1">
        <v>108.0</v>
      </c>
    </row>
    <row r="32" ht="15.75" customHeight="1">
      <c r="A32" s="1" t="s">
        <v>984</v>
      </c>
      <c r="B32" s="1">
        <v>2.0</v>
      </c>
      <c r="C32" s="1" t="s">
        <v>984</v>
      </c>
      <c r="D32" s="1">
        <v>71.0</v>
      </c>
    </row>
    <row r="33" ht="15.75" customHeight="1">
      <c r="A33" s="1" t="s">
        <v>399</v>
      </c>
      <c r="B33" s="1">
        <v>133.0</v>
      </c>
      <c r="C33" s="1" t="s">
        <v>399</v>
      </c>
      <c r="D33" s="1">
        <v>204.0</v>
      </c>
    </row>
    <row r="34" ht="15.75" customHeight="1">
      <c r="A34" s="1" t="s">
        <v>683</v>
      </c>
      <c r="B34" s="1">
        <v>242.0</v>
      </c>
      <c r="C34" s="1" t="s">
        <v>683</v>
      </c>
      <c r="D34" s="1">
        <v>340.0</v>
      </c>
    </row>
    <row r="35" ht="15.75" customHeight="1">
      <c r="A35" s="1" t="s">
        <v>161</v>
      </c>
      <c r="B35" s="1">
        <v>98.0</v>
      </c>
      <c r="C35" s="1" t="s">
        <v>161</v>
      </c>
      <c r="D35" s="1">
        <v>113.0</v>
      </c>
    </row>
    <row r="36" ht="15.75" customHeight="1">
      <c r="A36" s="1" t="s">
        <v>234</v>
      </c>
      <c r="B36" s="1">
        <v>78.0</v>
      </c>
      <c r="C36" s="1" t="s">
        <v>234</v>
      </c>
      <c r="D36" s="1">
        <v>161.0</v>
      </c>
    </row>
    <row r="37" ht="15.75" customHeight="1">
      <c r="A37" s="1" t="s">
        <v>151</v>
      </c>
      <c r="B37" s="1">
        <v>88.0</v>
      </c>
      <c r="C37" s="1" t="s">
        <v>151</v>
      </c>
      <c r="D37" s="1">
        <v>98.0</v>
      </c>
    </row>
    <row r="38" ht="15.75" customHeight="1">
      <c r="A38" s="1" t="s">
        <v>694</v>
      </c>
      <c r="B38" s="1">
        <v>241.0</v>
      </c>
      <c r="C38" s="1" t="s">
        <v>694</v>
      </c>
      <c r="D38" s="1">
        <v>292.0</v>
      </c>
    </row>
    <row r="39" ht="15.75" customHeight="1">
      <c r="A39" s="1" t="s">
        <v>438</v>
      </c>
      <c r="B39" s="1">
        <v>191.0</v>
      </c>
      <c r="C39" s="1" t="s">
        <v>438</v>
      </c>
      <c r="D39" s="1">
        <v>261.0</v>
      </c>
    </row>
    <row r="40" ht="15.75" customHeight="1">
      <c r="A40" s="1" t="s">
        <v>653</v>
      </c>
      <c r="B40" s="1">
        <v>113.0</v>
      </c>
      <c r="C40" s="1" t="s">
        <v>653</v>
      </c>
      <c r="D40" s="1">
        <v>152.0</v>
      </c>
    </row>
    <row r="41" ht="15.75" customHeight="1">
      <c r="A41" s="1" t="s">
        <v>1357</v>
      </c>
      <c r="B41" s="1">
        <v>0.0</v>
      </c>
      <c r="C41" s="1" t="s">
        <v>1357</v>
      </c>
      <c r="D41" s="1">
        <v>205.0</v>
      </c>
    </row>
    <row r="42" ht="15.75" customHeight="1">
      <c r="A42" s="1" t="s">
        <v>339</v>
      </c>
      <c r="B42" s="1">
        <v>71.0</v>
      </c>
      <c r="C42" s="1" t="s">
        <v>339</v>
      </c>
      <c r="D42" s="1">
        <v>157.0</v>
      </c>
    </row>
    <row r="43" ht="15.75" customHeight="1">
      <c r="A43" s="1" t="s">
        <v>262</v>
      </c>
      <c r="B43" s="1">
        <v>38.0</v>
      </c>
      <c r="C43" s="1" t="s">
        <v>262</v>
      </c>
      <c r="D43" s="1">
        <v>102.0</v>
      </c>
    </row>
    <row r="44" ht="15.75" customHeight="1">
      <c r="A44" s="1" t="s">
        <v>46</v>
      </c>
      <c r="B44" s="1">
        <f>SUM(B25:B43)</f>
        <v>2081</v>
      </c>
      <c r="C44" s="1" t="s">
        <v>46</v>
      </c>
      <c r="D44" s="1">
        <v>3308.0</v>
      </c>
    </row>
    <row r="45" ht="15.75" customHeight="1"/>
    <row r="46" ht="15.75" customHeight="1"/>
    <row r="47" ht="15.75" customHeight="1">
      <c r="A47" s="1" t="s">
        <v>0</v>
      </c>
      <c r="B47" s="1" t="s">
        <v>37</v>
      </c>
      <c r="C47" s="1" t="s">
        <v>38</v>
      </c>
      <c r="H47" s="1" t="s">
        <v>39</v>
      </c>
      <c r="I47" s="1" t="s">
        <v>40</v>
      </c>
    </row>
    <row r="48" ht="15.75" customHeight="1">
      <c r="A48" s="1" t="s">
        <v>215</v>
      </c>
      <c r="B48" s="1">
        <v>205.0</v>
      </c>
      <c r="C48" s="1">
        <v>175.0</v>
      </c>
      <c r="D48" s="1">
        <f t="shared" ref="D48:D67" si="4">+B48+C48</f>
        <v>380</v>
      </c>
      <c r="E48" s="2">
        <f t="shared" ref="E48:E63" si="5">+C48/D48</f>
        <v>0.4605263158</v>
      </c>
      <c r="F48" s="2"/>
      <c r="H48" s="1">
        <v>8.0</v>
      </c>
      <c r="I48" s="1">
        <v>51.0</v>
      </c>
    </row>
    <row r="49" ht="15.75" customHeight="1">
      <c r="A49" s="1" t="s">
        <v>623</v>
      </c>
      <c r="B49" s="1">
        <v>69.0</v>
      </c>
      <c r="C49" s="1">
        <v>117.0</v>
      </c>
      <c r="D49" s="1">
        <f t="shared" si="4"/>
        <v>186</v>
      </c>
      <c r="E49" s="2">
        <f t="shared" si="5"/>
        <v>0.6290322581</v>
      </c>
      <c r="F49" s="2"/>
      <c r="H49" s="1">
        <v>10.0</v>
      </c>
      <c r="I49" s="1">
        <v>79.0</v>
      </c>
    </row>
    <row r="50" ht="15.75" customHeight="1">
      <c r="A50" s="1" t="s">
        <v>957</v>
      </c>
      <c r="B50" s="1">
        <v>76.0</v>
      </c>
      <c r="C50" s="1">
        <v>24.0</v>
      </c>
      <c r="D50" s="1">
        <f t="shared" si="4"/>
        <v>100</v>
      </c>
      <c r="E50" s="2">
        <f t="shared" si="5"/>
        <v>0.24</v>
      </c>
      <c r="F50" s="2"/>
      <c r="H50" s="1">
        <v>12.0</v>
      </c>
      <c r="I50" s="1">
        <v>18.0</v>
      </c>
    </row>
    <row r="51" ht="15.75" customHeight="1">
      <c r="A51" s="1" t="s">
        <v>368</v>
      </c>
      <c r="B51" s="1">
        <v>64.0</v>
      </c>
      <c r="C51" s="1">
        <v>110.0</v>
      </c>
      <c r="D51" s="1">
        <f t="shared" si="4"/>
        <v>174</v>
      </c>
      <c r="E51" s="2">
        <f t="shared" si="5"/>
        <v>0.632183908</v>
      </c>
      <c r="F51" s="2"/>
      <c r="H51" s="1">
        <v>4.0</v>
      </c>
      <c r="I51" s="1">
        <v>41.0</v>
      </c>
    </row>
    <row r="52" ht="15.75" customHeight="1">
      <c r="A52" s="1" t="s">
        <v>311</v>
      </c>
      <c r="B52" s="1">
        <v>38.0</v>
      </c>
      <c r="C52" s="1">
        <v>92.0</v>
      </c>
      <c r="D52" s="1">
        <f t="shared" si="4"/>
        <v>130</v>
      </c>
      <c r="E52" s="2">
        <f t="shared" si="5"/>
        <v>0.7076923077</v>
      </c>
      <c r="F52" s="2"/>
      <c r="H52" s="1">
        <v>29.0</v>
      </c>
      <c r="I52" s="1">
        <v>31.0</v>
      </c>
    </row>
    <row r="53" ht="15.75" customHeight="1">
      <c r="A53" s="1" t="s">
        <v>137</v>
      </c>
      <c r="B53" s="1">
        <v>86.0</v>
      </c>
      <c r="C53" s="1">
        <v>198.0</v>
      </c>
      <c r="D53" s="1">
        <f t="shared" si="4"/>
        <v>284</v>
      </c>
      <c r="E53" s="2">
        <f t="shared" si="5"/>
        <v>0.6971830986</v>
      </c>
      <c r="F53" s="2"/>
      <c r="H53" s="1">
        <v>4.0</v>
      </c>
      <c r="I53" s="1">
        <v>127.0</v>
      </c>
    </row>
    <row r="54" ht="15.75" customHeight="1">
      <c r="A54" s="1" t="s">
        <v>171</v>
      </c>
      <c r="B54" s="1">
        <v>83.0</v>
      </c>
      <c r="C54" s="1">
        <v>70.0</v>
      </c>
      <c r="D54" s="1">
        <f t="shared" si="4"/>
        <v>153</v>
      </c>
      <c r="E54" s="2">
        <f t="shared" si="5"/>
        <v>0.4575163399</v>
      </c>
      <c r="F54" s="2"/>
      <c r="H54" s="1">
        <v>0.0</v>
      </c>
      <c r="I54" s="1">
        <v>21.0</v>
      </c>
    </row>
    <row r="55" ht="15.75" customHeight="1">
      <c r="A55" s="1" t="s">
        <v>984</v>
      </c>
      <c r="B55" s="1">
        <v>10.0</v>
      </c>
      <c r="C55" s="1">
        <v>2.0</v>
      </c>
      <c r="D55" s="1">
        <f t="shared" si="4"/>
        <v>12</v>
      </c>
      <c r="E55" s="2">
        <f t="shared" si="5"/>
        <v>0.1666666667</v>
      </c>
      <c r="F55" s="2"/>
      <c r="H55" s="1">
        <v>42.0</v>
      </c>
      <c r="I55" s="1">
        <v>19.0</v>
      </c>
    </row>
    <row r="56" ht="15.75" customHeight="1">
      <c r="A56" s="1" t="s">
        <v>399</v>
      </c>
      <c r="B56" s="1">
        <v>61.0</v>
      </c>
      <c r="C56" s="1">
        <v>133.0</v>
      </c>
      <c r="D56" s="1">
        <f t="shared" si="4"/>
        <v>194</v>
      </c>
      <c r="E56" s="2">
        <f t="shared" si="5"/>
        <v>0.6855670103</v>
      </c>
      <c r="F56" s="2"/>
      <c r="H56" s="1">
        <v>0.0</v>
      </c>
      <c r="I56" s="1">
        <v>75.0</v>
      </c>
    </row>
    <row r="57" ht="15.75" customHeight="1">
      <c r="A57" s="1" t="s">
        <v>683</v>
      </c>
      <c r="B57" s="1">
        <v>15.0</v>
      </c>
      <c r="C57" s="1">
        <v>242.0</v>
      </c>
      <c r="D57" s="1">
        <f t="shared" si="4"/>
        <v>257</v>
      </c>
      <c r="E57" s="2">
        <f t="shared" si="5"/>
        <v>0.9416342412</v>
      </c>
      <c r="F57" s="2"/>
      <c r="H57" s="1">
        <v>0.0</v>
      </c>
      <c r="I57" s="1">
        <v>225.0</v>
      </c>
    </row>
    <row r="58" ht="15.75" customHeight="1">
      <c r="A58" s="1" t="s">
        <v>161</v>
      </c>
      <c r="B58" s="1">
        <v>8.0</v>
      </c>
      <c r="C58" s="1">
        <v>98.0</v>
      </c>
      <c r="D58" s="1">
        <f t="shared" si="4"/>
        <v>106</v>
      </c>
      <c r="E58" s="2">
        <f t="shared" si="5"/>
        <v>0.9245283019</v>
      </c>
      <c r="F58" s="2"/>
      <c r="H58" s="1">
        <v>0.0</v>
      </c>
      <c r="I58" s="1">
        <v>39.0</v>
      </c>
    </row>
    <row r="59" ht="15.75" customHeight="1">
      <c r="A59" s="1" t="s">
        <v>234</v>
      </c>
      <c r="B59" s="1">
        <v>39.0</v>
      </c>
      <c r="C59" s="1">
        <v>78.0</v>
      </c>
      <c r="D59" s="1">
        <f t="shared" si="4"/>
        <v>117</v>
      </c>
      <c r="E59" s="2">
        <f t="shared" si="5"/>
        <v>0.6666666667</v>
      </c>
      <c r="F59" s="2"/>
      <c r="H59" s="1">
        <v>0.0</v>
      </c>
      <c r="I59" s="1">
        <v>16.0</v>
      </c>
    </row>
    <row r="60" ht="15.75" customHeight="1">
      <c r="A60" s="1" t="s">
        <v>151</v>
      </c>
      <c r="B60" s="1">
        <v>132.0</v>
      </c>
      <c r="C60" s="1">
        <v>88.0</v>
      </c>
      <c r="D60" s="1">
        <f t="shared" si="4"/>
        <v>220</v>
      </c>
      <c r="E60" s="2">
        <f t="shared" si="5"/>
        <v>0.4</v>
      </c>
      <c r="F60" s="2"/>
      <c r="H60" s="1">
        <v>65.0</v>
      </c>
      <c r="I60" s="1">
        <v>56.0</v>
      </c>
    </row>
    <row r="61" ht="15.75" customHeight="1">
      <c r="A61" s="1" t="s">
        <v>694</v>
      </c>
      <c r="B61" s="1">
        <v>71.0</v>
      </c>
      <c r="C61" s="1">
        <v>241.0</v>
      </c>
      <c r="D61" s="1">
        <f t="shared" si="4"/>
        <v>312</v>
      </c>
      <c r="E61" s="2">
        <f t="shared" si="5"/>
        <v>0.7724358974</v>
      </c>
      <c r="F61" s="2"/>
      <c r="H61" s="1">
        <v>0.0</v>
      </c>
      <c r="I61" s="1">
        <v>175.0</v>
      </c>
    </row>
    <row r="62" ht="15.75" customHeight="1">
      <c r="A62" s="1" t="s">
        <v>438</v>
      </c>
      <c r="B62" s="1">
        <v>51.0</v>
      </c>
      <c r="C62" s="1">
        <v>191.0</v>
      </c>
      <c r="D62" s="1">
        <f t="shared" si="4"/>
        <v>242</v>
      </c>
      <c r="E62" s="2">
        <f t="shared" si="5"/>
        <v>0.7892561983</v>
      </c>
      <c r="F62" s="2"/>
      <c r="H62" s="1">
        <v>0.0</v>
      </c>
      <c r="I62" s="1">
        <v>124.0</v>
      </c>
    </row>
    <row r="63" ht="15.75" customHeight="1">
      <c r="A63" s="1" t="s">
        <v>653</v>
      </c>
      <c r="B63" s="1">
        <v>70.0</v>
      </c>
      <c r="C63" s="1">
        <v>113.0</v>
      </c>
      <c r="D63" s="1">
        <f t="shared" si="4"/>
        <v>183</v>
      </c>
      <c r="E63" s="2">
        <f t="shared" si="5"/>
        <v>0.6174863388</v>
      </c>
      <c r="F63" s="2"/>
      <c r="H63" s="1">
        <v>0.0</v>
      </c>
      <c r="I63" s="1">
        <v>42.0</v>
      </c>
    </row>
    <row r="64" ht="15.75" customHeight="1">
      <c r="A64" s="1" t="s">
        <v>1357</v>
      </c>
      <c r="B64" s="1">
        <v>0.0</v>
      </c>
      <c r="C64" s="1">
        <v>0.0</v>
      </c>
      <c r="D64" s="1">
        <f t="shared" si="4"/>
        <v>0</v>
      </c>
      <c r="E64" s="2">
        <v>0.0</v>
      </c>
      <c r="F64" s="2"/>
      <c r="H64" s="1">
        <v>0.0</v>
      </c>
      <c r="I64" s="1">
        <v>0.0</v>
      </c>
    </row>
    <row r="65" ht="15.75" customHeight="1">
      <c r="A65" s="1" t="s">
        <v>339</v>
      </c>
      <c r="B65" s="1">
        <v>51.0</v>
      </c>
      <c r="C65" s="1">
        <v>71.0</v>
      </c>
      <c r="D65" s="1">
        <f t="shared" si="4"/>
        <v>122</v>
      </c>
      <c r="E65" s="2">
        <f t="shared" ref="E65:E67" si="6">+C65/D65</f>
        <v>0.5819672131</v>
      </c>
      <c r="F65" s="2"/>
      <c r="H65" s="1">
        <v>0.0</v>
      </c>
      <c r="I65" s="1">
        <v>61.0</v>
      </c>
    </row>
    <row r="66" ht="15.75" customHeight="1">
      <c r="A66" s="1" t="s">
        <v>262</v>
      </c>
      <c r="B66" s="1">
        <v>98.0</v>
      </c>
      <c r="C66" s="1">
        <v>38.0</v>
      </c>
      <c r="D66" s="1">
        <f t="shared" si="4"/>
        <v>136</v>
      </c>
      <c r="E66" s="2">
        <f t="shared" si="6"/>
        <v>0.2794117647</v>
      </c>
      <c r="F66" s="2"/>
      <c r="H66" s="1">
        <v>39.0</v>
      </c>
      <c r="I66" s="1">
        <v>15.0</v>
      </c>
    </row>
    <row r="67" ht="15.75" customHeight="1">
      <c r="A67" s="1" t="s">
        <v>46</v>
      </c>
      <c r="B67" s="1">
        <v>1227.0</v>
      </c>
      <c r="C67" s="1">
        <v>2081.0</v>
      </c>
      <c r="D67" s="1">
        <f t="shared" si="4"/>
        <v>3308</v>
      </c>
      <c r="E67" s="2">
        <f t="shared" si="6"/>
        <v>0.6290810157</v>
      </c>
      <c r="F67" s="2"/>
      <c r="H67" s="1">
        <v>213.0</v>
      </c>
      <c r="I67" s="1">
        <v>1215.0</v>
      </c>
    </row>
    <row r="68" ht="15.75" customHeight="1"/>
    <row r="69" ht="33.75" customHeight="1">
      <c r="E69" s="34" t="s">
        <v>1660</v>
      </c>
      <c r="F69" s="39" t="s">
        <v>1661</v>
      </c>
      <c r="G69" s="1" t="s">
        <v>1669</v>
      </c>
      <c r="H69" s="1" t="s">
        <v>50</v>
      </c>
      <c r="I69" s="1" t="s">
        <v>51</v>
      </c>
    </row>
    <row r="70" ht="30.0" customHeight="1">
      <c r="A70" s="35" t="s">
        <v>1660</v>
      </c>
      <c r="B70" s="39" t="s">
        <v>1670</v>
      </c>
      <c r="E70" s="21"/>
      <c r="F70" s="40" t="s">
        <v>1665</v>
      </c>
      <c r="H70" s="4"/>
      <c r="L70" s="1" t="s">
        <v>1660</v>
      </c>
      <c r="M70" s="1" t="s">
        <v>1666</v>
      </c>
    </row>
    <row r="71" ht="15.75" customHeight="1">
      <c r="A71" s="33" t="s">
        <v>215</v>
      </c>
      <c r="B71" s="38">
        <v>0.4605263157894737</v>
      </c>
      <c r="E71" s="41" t="s">
        <v>215</v>
      </c>
      <c r="F71" s="42">
        <f t="shared" ref="F71:F86" si="7">+I71/G71</f>
        <v>0.8644067797</v>
      </c>
      <c r="G71" s="1">
        <f t="shared" ref="G71:G90" si="8">+H71+I71</f>
        <v>59</v>
      </c>
      <c r="H71" s="5">
        <v>8.0</v>
      </c>
      <c r="I71" s="5">
        <v>51.0</v>
      </c>
      <c r="L71" s="41" t="s">
        <v>1357</v>
      </c>
      <c r="M71" s="1">
        <v>0.0</v>
      </c>
    </row>
    <row r="72" ht="15.75" customHeight="1">
      <c r="A72" s="33" t="s">
        <v>623</v>
      </c>
      <c r="B72" s="38">
        <v>0.6290322580645161</v>
      </c>
      <c r="E72" s="41" t="s">
        <v>623</v>
      </c>
      <c r="F72" s="42">
        <f t="shared" si="7"/>
        <v>0.9193548387</v>
      </c>
      <c r="G72" s="1">
        <f t="shared" si="8"/>
        <v>124</v>
      </c>
      <c r="H72" s="5">
        <v>10.0</v>
      </c>
      <c r="I72" s="5">
        <v>114.0</v>
      </c>
      <c r="L72" s="41" t="s">
        <v>234</v>
      </c>
      <c r="M72" s="1">
        <v>16.0</v>
      </c>
    </row>
    <row r="73" ht="15.75" customHeight="1">
      <c r="A73" s="33" t="s">
        <v>957</v>
      </c>
      <c r="B73" s="38">
        <v>0.24</v>
      </c>
      <c r="E73" s="41" t="s">
        <v>957</v>
      </c>
      <c r="F73" s="42">
        <f t="shared" si="7"/>
        <v>0.6</v>
      </c>
      <c r="G73" s="1">
        <f t="shared" si="8"/>
        <v>30</v>
      </c>
      <c r="H73" s="5">
        <v>12.0</v>
      </c>
      <c r="I73" s="5">
        <v>18.0</v>
      </c>
      <c r="L73" s="41" t="s">
        <v>957</v>
      </c>
      <c r="M73" s="1">
        <v>30.0</v>
      </c>
    </row>
    <row r="74" ht="15.75" customHeight="1">
      <c r="A74" s="33" t="s">
        <v>368</v>
      </c>
      <c r="B74" s="38">
        <v>0.632183908045977</v>
      </c>
      <c r="E74" s="41" t="s">
        <v>368</v>
      </c>
      <c r="F74" s="42">
        <f t="shared" si="7"/>
        <v>0.9384615385</v>
      </c>
      <c r="G74" s="1">
        <f t="shared" si="8"/>
        <v>65</v>
      </c>
      <c r="H74" s="5">
        <v>4.0</v>
      </c>
      <c r="I74" s="5">
        <v>61.0</v>
      </c>
      <c r="L74" s="41" t="s">
        <v>161</v>
      </c>
      <c r="M74" s="1">
        <v>39.0</v>
      </c>
    </row>
    <row r="75" ht="15.75" customHeight="1">
      <c r="A75" s="33" t="s">
        <v>311</v>
      </c>
      <c r="B75" s="38">
        <v>0.7076923076923077</v>
      </c>
      <c r="E75" s="41" t="s">
        <v>311</v>
      </c>
      <c r="F75" s="42">
        <f t="shared" si="7"/>
        <v>0.5166666667</v>
      </c>
      <c r="G75" s="1">
        <f t="shared" si="8"/>
        <v>60</v>
      </c>
      <c r="H75" s="5">
        <v>29.0</v>
      </c>
      <c r="I75" s="5">
        <v>31.0</v>
      </c>
      <c r="L75" s="41" t="s">
        <v>171</v>
      </c>
      <c r="M75" s="1">
        <v>53.0</v>
      </c>
    </row>
    <row r="76" ht="15.75" customHeight="1">
      <c r="A76" s="33" t="s">
        <v>137</v>
      </c>
      <c r="B76" s="38">
        <v>0.6971830985915493</v>
      </c>
      <c r="E76" s="41" t="s">
        <v>137</v>
      </c>
      <c r="F76" s="42">
        <f t="shared" si="7"/>
        <v>0.9789473684</v>
      </c>
      <c r="G76" s="1">
        <f t="shared" si="8"/>
        <v>190</v>
      </c>
      <c r="H76" s="5">
        <v>4.0</v>
      </c>
      <c r="I76" s="5">
        <v>186.0</v>
      </c>
      <c r="L76" s="41" t="s">
        <v>262</v>
      </c>
      <c r="M76" s="1">
        <v>54.0</v>
      </c>
    </row>
    <row r="77" ht="15.75" customHeight="1">
      <c r="A77" s="33" t="s">
        <v>171</v>
      </c>
      <c r="B77" s="38">
        <v>0.45751633986928103</v>
      </c>
      <c r="E77" s="41" t="s">
        <v>171</v>
      </c>
      <c r="F77" s="42">
        <f t="shared" si="7"/>
        <v>1</v>
      </c>
      <c r="G77" s="1">
        <f t="shared" si="8"/>
        <v>53</v>
      </c>
      <c r="H77" s="5">
        <v>0.0</v>
      </c>
      <c r="I77" s="5">
        <v>53.0</v>
      </c>
      <c r="L77" s="41" t="s">
        <v>215</v>
      </c>
      <c r="M77" s="1">
        <v>59.0</v>
      </c>
    </row>
    <row r="78" ht="15.75" customHeight="1">
      <c r="A78" s="33" t="s">
        <v>984</v>
      </c>
      <c r="B78" s="38">
        <v>0.16666666666666666</v>
      </c>
      <c r="E78" s="41" t="s">
        <v>984</v>
      </c>
      <c r="F78" s="42">
        <f t="shared" si="7"/>
        <v>0.5389221557</v>
      </c>
      <c r="G78" s="1">
        <f t="shared" si="8"/>
        <v>167</v>
      </c>
      <c r="H78" s="5">
        <v>77.0</v>
      </c>
      <c r="I78" s="5">
        <v>90.0</v>
      </c>
      <c r="L78" s="41" t="s">
        <v>311</v>
      </c>
      <c r="M78" s="1">
        <v>60.0</v>
      </c>
    </row>
    <row r="79" ht="15.75" customHeight="1">
      <c r="A79" s="33" t="s">
        <v>399</v>
      </c>
      <c r="B79" s="38">
        <v>0.6855670103092784</v>
      </c>
      <c r="E79" s="41" t="s">
        <v>399</v>
      </c>
      <c r="F79" s="42">
        <f t="shared" si="7"/>
        <v>1</v>
      </c>
      <c r="G79" s="1">
        <f t="shared" si="8"/>
        <v>75</v>
      </c>
      <c r="H79" s="5">
        <v>0.0</v>
      </c>
      <c r="I79" s="5">
        <v>75.0</v>
      </c>
      <c r="L79" s="41" t="s">
        <v>653</v>
      </c>
      <c r="M79" s="1">
        <v>60.0</v>
      </c>
    </row>
    <row r="80" ht="15.75" customHeight="1">
      <c r="A80" s="33" t="s">
        <v>683</v>
      </c>
      <c r="B80" s="38">
        <v>0.9416342412451362</v>
      </c>
      <c r="E80" s="41" t="s">
        <v>683</v>
      </c>
      <c r="F80" s="42">
        <f t="shared" si="7"/>
        <v>1</v>
      </c>
      <c r="G80" s="1">
        <f t="shared" si="8"/>
        <v>225</v>
      </c>
      <c r="H80" s="5">
        <v>0.0</v>
      </c>
      <c r="I80" s="5">
        <v>225.0</v>
      </c>
      <c r="L80" s="41" t="s">
        <v>368</v>
      </c>
      <c r="M80" s="1">
        <v>65.0</v>
      </c>
    </row>
    <row r="81" ht="15.75" customHeight="1">
      <c r="A81" s="33" t="s">
        <v>161</v>
      </c>
      <c r="B81" s="38">
        <v>0.9245283018867925</v>
      </c>
      <c r="E81" s="41" t="s">
        <v>161</v>
      </c>
      <c r="F81" s="42">
        <f t="shared" si="7"/>
        <v>1</v>
      </c>
      <c r="G81" s="1">
        <f t="shared" si="8"/>
        <v>39</v>
      </c>
      <c r="H81" s="5">
        <v>0.0</v>
      </c>
      <c r="I81" s="5">
        <v>39.0</v>
      </c>
      <c r="L81" s="41" t="s">
        <v>399</v>
      </c>
      <c r="M81" s="1">
        <v>75.0</v>
      </c>
    </row>
    <row r="82" ht="15.75" customHeight="1">
      <c r="A82" s="33" t="s">
        <v>234</v>
      </c>
      <c r="B82" s="38">
        <v>0.6666666666666666</v>
      </c>
      <c r="E82" s="41" t="s">
        <v>234</v>
      </c>
      <c r="F82" s="42">
        <f t="shared" si="7"/>
        <v>1</v>
      </c>
      <c r="G82" s="1">
        <f t="shared" si="8"/>
        <v>16</v>
      </c>
      <c r="H82" s="5">
        <v>0.0</v>
      </c>
      <c r="I82" s="5">
        <v>16.0</v>
      </c>
      <c r="L82" s="41" t="s">
        <v>339</v>
      </c>
      <c r="M82" s="1">
        <v>80.0</v>
      </c>
    </row>
    <row r="83" ht="15.75" customHeight="1">
      <c r="A83" s="33" t="s">
        <v>151</v>
      </c>
      <c r="B83" s="38">
        <v>0.4</v>
      </c>
      <c r="E83" s="41" t="s">
        <v>151</v>
      </c>
      <c r="F83" s="42">
        <f t="shared" si="7"/>
        <v>0.4628099174</v>
      </c>
      <c r="G83" s="1">
        <f t="shared" si="8"/>
        <v>121</v>
      </c>
      <c r="H83" s="5">
        <v>65.0</v>
      </c>
      <c r="I83" s="5">
        <v>56.0</v>
      </c>
      <c r="L83" s="41" t="s">
        <v>151</v>
      </c>
      <c r="M83" s="1">
        <v>121.0</v>
      </c>
    </row>
    <row r="84" ht="15.75" customHeight="1">
      <c r="A84" s="33" t="s">
        <v>694</v>
      </c>
      <c r="B84" s="38">
        <v>0.7724358974358975</v>
      </c>
      <c r="E84" s="41" t="s">
        <v>694</v>
      </c>
      <c r="F84" s="42">
        <f t="shared" si="7"/>
        <v>1</v>
      </c>
      <c r="G84" s="1">
        <f t="shared" si="8"/>
        <v>175</v>
      </c>
      <c r="H84" s="5">
        <v>0.0</v>
      </c>
      <c r="I84" s="5">
        <v>175.0</v>
      </c>
      <c r="L84" s="41" t="s">
        <v>623</v>
      </c>
      <c r="M84" s="1">
        <v>124.0</v>
      </c>
    </row>
    <row r="85" ht="15.75" customHeight="1">
      <c r="A85" s="33" t="s">
        <v>438</v>
      </c>
      <c r="B85" s="38">
        <v>0.7892561983471075</v>
      </c>
      <c r="E85" s="41" t="s">
        <v>438</v>
      </c>
      <c r="F85" s="42">
        <f t="shared" si="7"/>
        <v>1</v>
      </c>
      <c r="G85" s="1">
        <f t="shared" si="8"/>
        <v>177</v>
      </c>
      <c r="H85" s="5">
        <v>0.0</v>
      </c>
      <c r="I85" s="5">
        <v>177.0</v>
      </c>
      <c r="L85" s="41" t="s">
        <v>984</v>
      </c>
      <c r="M85" s="1">
        <v>167.0</v>
      </c>
    </row>
    <row r="86" ht="15.75" customHeight="1">
      <c r="A86" s="33" t="s">
        <v>653</v>
      </c>
      <c r="B86" s="38">
        <v>0.6174863387978142</v>
      </c>
      <c r="E86" s="41" t="s">
        <v>653</v>
      </c>
      <c r="F86" s="42">
        <f t="shared" si="7"/>
        <v>1</v>
      </c>
      <c r="G86" s="1">
        <f t="shared" si="8"/>
        <v>60</v>
      </c>
      <c r="H86" s="5">
        <v>0.0</v>
      </c>
      <c r="I86" s="5">
        <v>60.0</v>
      </c>
      <c r="L86" s="41" t="s">
        <v>694</v>
      </c>
      <c r="M86" s="1">
        <v>175.0</v>
      </c>
    </row>
    <row r="87" ht="15.75" customHeight="1">
      <c r="A87" s="33" t="s">
        <v>1357</v>
      </c>
      <c r="B87" s="38">
        <v>0.0</v>
      </c>
      <c r="E87" s="41" t="s">
        <v>1357</v>
      </c>
      <c r="F87" s="42">
        <v>0.0</v>
      </c>
      <c r="G87" s="1">
        <f t="shared" si="8"/>
        <v>0</v>
      </c>
      <c r="H87" s="5">
        <v>0.0</v>
      </c>
      <c r="I87" s="5">
        <v>0.0</v>
      </c>
      <c r="L87" s="41" t="s">
        <v>438</v>
      </c>
      <c r="M87" s="1">
        <v>177.0</v>
      </c>
    </row>
    <row r="88" ht="15.75" customHeight="1">
      <c r="A88" s="33" t="s">
        <v>339</v>
      </c>
      <c r="B88" s="38">
        <v>0.5819672131147541</v>
      </c>
      <c r="E88" s="41" t="s">
        <v>339</v>
      </c>
      <c r="F88" s="42">
        <f t="shared" ref="F88:F90" si="9">+I88/G88</f>
        <v>1</v>
      </c>
      <c r="G88" s="1">
        <f t="shared" si="8"/>
        <v>80</v>
      </c>
      <c r="H88" s="5">
        <v>0.0</v>
      </c>
      <c r="I88" s="5">
        <v>80.0</v>
      </c>
      <c r="L88" s="41" t="s">
        <v>137</v>
      </c>
      <c r="M88" s="1">
        <v>190.0</v>
      </c>
    </row>
    <row r="89" ht="15.75" customHeight="1">
      <c r="A89" s="33" t="s">
        <v>262</v>
      </c>
      <c r="B89" s="38">
        <v>0.27941176470588236</v>
      </c>
      <c r="E89" s="41" t="s">
        <v>262</v>
      </c>
      <c r="F89" s="42">
        <f t="shared" si="9"/>
        <v>0.2777777778</v>
      </c>
      <c r="G89" s="1">
        <f t="shared" si="8"/>
        <v>54</v>
      </c>
      <c r="H89" s="5">
        <v>39.0</v>
      </c>
      <c r="I89" s="5">
        <v>15.0</v>
      </c>
      <c r="L89" s="41" t="s">
        <v>683</v>
      </c>
      <c r="M89" s="1">
        <v>225.0</v>
      </c>
    </row>
    <row r="90" ht="15.75" customHeight="1">
      <c r="A90" s="33" t="s">
        <v>46</v>
      </c>
      <c r="B90" s="38">
        <v>0.629081015719468</v>
      </c>
      <c r="E90" s="33" t="s">
        <v>46</v>
      </c>
      <c r="F90" s="42">
        <f t="shared" si="9"/>
        <v>0.8598870056</v>
      </c>
      <c r="G90" s="1">
        <f t="shared" si="8"/>
        <v>1770</v>
      </c>
      <c r="H90" s="7">
        <v>248.0</v>
      </c>
      <c r="I90" s="7">
        <v>1522.0</v>
      </c>
      <c r="L90" s="1" t="s">
        <v>46</v>
      </c>
      <c r="M90" s="1">
        <v>1428.0</v>
      </c>
    </row>
    <row r="91" ht="15.75" customHeight="1">
      <c r="E91" s="34" t="s">
        <v>1660</v>
      </c>
      <c r="F91" s="35"/>
      <c r="G91" s="36" t="s">
        <v>1661</v>
      </c>
      <c r="H91" s="34" t="s">
        <v>1660</v>
      </c>
      <c r="I91" s="35" t="s">
        <v>1661</v>
      </c>
    </row>
    <row r="92" ht="15.75" customHeight="1">
      <c r="E92" s="21"/>
      <c r="F92" s="35"/>
      <c r="G92" s="37" t="s">
        <v>1665</v>
      </c>
      <c r="H92" s="21"/>
      <c r="I92" s="37" t="s">
        <v>1665</v>
      </c>
    </row>
    <row r="93" ht="15.75" customHeight="1">
      <c r="E93" s="33" t="s">
        <v>215</v>
      </c>
      <c r="F93" s="33"/>
      <c r="G93" s="43">
        <v>51.0</v>
      </c>
      <c r="H93" s="33" t="s">
        <v>215</v>
      </c>
      <c r="I93" s="38">
        <f t="shared" ref="I93:I108" si="10">+G93/G71</f>
        <v>0.8644067797</v>
      </c>
    </row>
    <row r="94" ht="15.75" customHeight="1">
      <c r="E94" s="33" t="s">
        <v>623</v>
      </c>
      <c r="F94" s="33"/>
      <c r="G94" s="43">
        <v>79.0</v>
      </c>
      <c r="H94" s="33" t="s">
        <v>623</v>
      </c>
      <c r="I94" s="38">
        <f t="shared" si="10"/>
        <v>0.6370967742</v>
      </c>
    </row>
    <row r="95" ht="15.75" customHeight="1">
      <c r="E95" s="33" t="s">
        <v>957</v>
      </c>
      <c r="F95" s="33"/>
      <c r="G95" s="43">
        <v>18.0</v>
      </c>
      <c r="H95" s="33" t="s">
        <v>957</v>
      </c>
      <c r="I95" s="38">
        <f t="shared" si="10"/>
        <v>0.6</v>
      </c>
    </row>
    <row r="96" ht="15.75" customHeight="1">
      <c r="E96" s="33" t="s">
        <v>368</v>
      </c>
      <c r="F96" s="33"/>
      <c r="G96" s="43">
        <v>41.0</v>
      </c>
      <c r="H96" s="33" t="s">
        <v>368</v>
      </c>
      <c r="I96" s="38">
        <f t="shared" si="10"/>
        <v>0.6307692308</v>
      </c>
    </row>
    <row r="97" ht="15.75" customHeight="1">
      <c r="E97" s="33" t="s">
        <v>311</v>
      </c>
      <c r="F97" s="33"/>
      <c r="G97" s="43">
        <v>31.0</v>
      </c>
      <c r="H97" s="33" t="s">
        <v>311</v>
      </c>
      <c r="I97" s="38">
        <f t="shared" si="10"/>
        <v>0.5166666667</v>
      </c>
    </row>
    <row r="98" ht="15.75" customHeight="1">
      <c r="E98" s="33" t="s">
        <v>137</v>
      </c>
      <c r="F98" s="33"/>
      <c r="G98" s="43">
        <v>127.0</v>
      </c>
      <c r="H98" s="33" t="s">
        <v>137</v>
      </c>
      <c r="I98" s="38">
        <f t="shared" si="10"/>
        <v>0.6684210526</v>
      </c>
    </row>
    <row r="99" ht="15.75" customHeight="1">
      <c r="E99" s="33" t="s">
        <v>171</v>
      </c>
      <c r="F99" s="33"/>
      <c r="G99" s="43">
        <v>21.0</v>
      </c>
      <c r="H99" s="33" t="s">
        <v>171</v>
      </c>
      <c r="I99" s="38">
        <f t="shared" si="10"/>
        <v>0.3962264151</v>
      </c>
    </row>
    <row r="100" ht="15.75" customHeight="1">
      <c r="E100" s="33" t="s">
        <v>984</v>
      </c>
      <c r="F100" s="33"/>
      <c r="G100" s="43">
        <v>19.0</v>
      </c>
      <c r="H100" s="33" t="s">
        <v>984</v>
      </c>
      <c r="I100" s="38">
        <f t="shared" si="10"/>
        <v>0.1137724551</v>
      </c>
    </row>
    <row r="101" ht="15.75" customHeight="1">
      <c r="E101" s="33" t="s">
        <v>399</v>
      </c>
      <c r="F101" s="33"/>
      <c r="G101" s="43">
        <v>75.0</v>
      </c>
      <c r="H101" s="33" t="s">
        <v>399</v>
      </c>
      <c r="I101" s="38">
        <f t="shared" si="10"/>
        <v>1</v>
      </c>
    </row>
    <row r="102" ht="15.75" customHeight="1">
      <c r="E102" s="33" t="s">
        <v>683</v>
      </c>
      <c r="F102" s="33"/>
      <c r="G102" s="43">
        <v>225.0</v>
      </c>
      <c r="H102" s="33" t="s">
        <v>683</v>
      </c>
      <c r="I102" s="38">
        <f t="shared" si="10"/>
        <v>1</v>
      </c>
    </row>
    <row r="103" ht="15.75" customHeight="1">
      <c r="E103" s="33" t="s">
        <v>161</v>
      </c>
      <c r="F103" s="33"/>
      <c r="G103" s="43">
        <v>39.0</v>
      </c>
      <c r="H103" s="33" t="s">
        <v>161</v>
      </c>
      <c r="I103" s="38">
        <f t="shared" si="10"/>
        <v>1</v>
      </c>
    </row>
    <row r="104" ht="15.75" customHeight="1">
      <c r="E104" s="33" t="s">
        <v>234</v>
      </c>
      <c r="F104" s="33"/>
      <c r="G104" s="43">
        <v>16.0</v>
      </c>
      <c r="H104" s="33" t="s">
        <v>234</v>
      </c>
      <c r="I104" s="38">
        <f t="shared" si="10"/>
        <v>1</v>
      </c>
    </row>
    <row r="105" ht="15.75" customHeight="1">
      <c r="E105" s="33" t="s">
        <v>151</v>
      </c>
      <c r="F105" s="33"/>
      <c r="G105" s="43">
        <v>56.0</v>
      </c>
      <c r="H105" s="33" t="s">
        <v>151</v>
      </c>
      <c r="I105" s="38">
        <f t="shared" si="10"/>
        <v>0.4628099174</v>
      </c>
    </row>
    <row r="106" ht="15.75" customHeight="1">
      <c r="E106" s="33" t="s">
        <v>694</v>
      </c>
      <c r="F106" s="33"/>
      <c r="G106" s="43">
        <v>175.0</v>
      </c>
      <c r="H106" s="33" t="s">
        <v>694</v>
      </c>
      <c r="I106" s="38">
        <f t="shared" si="10"/>
        <v>1</v>
      </c>
    </row>
    <row r="107" ht="15.75" customHeight="1">
      <c r="E107" s="33" t="s">
        <v>438</v>
      </c>
      <c r="F107" s="33"/>
      <c r="G107" s="43">
        <v>124.0</v>
      </c>
      <c r="H107" s="33" t="s">
        <v>438</v>
      </c>
      <c r="I107" s="38">
        <f t="shared" si="10"/>
        <v>0.7005649718</v>
      </c>
    </row>
    <row r="108" ht="15.75" customHeight="1">
      <c r="E108" s="33" t="s">
        <v>653</v>
      </c>
      <c r="F108" s="33"/>
      <c r="G108" s="43">
        <v>42.0</v>
      </c>
      <c r="H108" s="33" t="s">
        <v>653</v>
      </c>
      <c r="I108" s="38">
        <f t="shared" si="10"/>
        <v>0.7</v>
      </c>
    </row>
    <row r="109" ht="15.75" customHeight="1">
      <c r="E109" s="33" t="s">
        <v>1357</v>
      </c>
      <c r="F109" s="33"/>
      <c r="G109" s="43">
        <v>0.0</v>
      </c>
      <c r="H109" s="33" t="s">
        <v>1357</v>
      </c>
      <c r="I109" s="38">
        <v>0.0</v>
      </c>
    </row>
    <row r="110" ht="15.75" customHeight="1">
      <c r="E110" s="33" t="s">
        <v>339</v>
      </c>
      <c r="F110" s="33"/>
      <c r="G110" s="43">
        <v>61.0</v>
      </c>
      <c r="H110" s="33" t="s">
        <v>339</v>
      </c>
      <c r="I110" s="38">
        <f t="shared" ref="I110:I112" si="11">+G110/G88</f>
        <v>0.7625</v>
      </c>
    </row>
    <row r="111" ht="15.75" customHeight="1">
      <c r="E111" s="33" t="s">
        <v>262</v>
      </c>
      <c r="F111" s="33"/>
      <c r="G111" s="43">
        <v>15.0</v>
      </c>
      <c r="H111" s="33" t="s">
        <v>262</v>
      </c>
      <c r="I111" s="38">
        <f t="shared" si="11"/>
        <v>0.2777777778</v>
      </c>
    </row>
    <row r="112" ht="15.75" customHeight="1">
      <c r="E112" s="33" t="s">
        <v>46</v>
      </c>
      <c r="F112" s="33"/>
      <c r="G112" s="44">
        <v>1215.0</v>
      </c>
      <c r="H112" s="33" t="s">
        <v>1667</v>
      </c>
      <c r="I112" s="38">
        <f t="shared" si="11"/>
        <v>0.686440678</v>
      </c>
    </row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E1:E2"/>
    <mergeCell ref="E69:E70"/>
    <mergeCell ref="E91:E92"/>
    <mergeCell ref="H91:H92"/>
  </mergeCells>
  <conditionalFormatting sqref="G3:G2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0:B7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1:B8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93:G11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93:I11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1:F8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3.88"/>
    <col customWidth="1" min="2" max="5" width="9.38"/>
    <col customWidth="1" min="6" max="6" width="6.88"/>
    <col customWidth="1" min="7" max="7" width="6.38"/>
    <col customWidth="1" min="8" max="8" width="8.5"/>
    <col customWidth="1" min="9" max="9" width="8.13"/>
    <col customWidth="1" min="10" max="10" width="7.25"/>
    <col customWidth="1" min="11" max="11" width="9.38"/>
    <col customWidth="1" min="12" max="12" width="8.13"/>
    <col customWidth="1" min="13" max="13" width="6.75"/>
    <col customWidth="1" min="14" max="14" width="9.88"/>
    <col customWidth="1" min="15" max="15" width="8.5"/>
    <col customWidth="1" min="16" max="16" width="8.13"/>
    <col customWidth="1" min="17" max="17" width="7.0"/>
    <col customWidth="1" min="18" max="18" width="7.38"/>
    <col customWidth="1" min="19" max="19" width="5.88"/>
    <col customWidth="1" min="20" max="20" width="4.75"/>
    <col customWidth="1" min="21" max="21" width="9.25"/>
    <col customWidth="1" min="22" max="22" width="8.88"/>
    <col customWidth="1" min="23" max="23" width="7.25"/>
    <col customWidth="1" min="24" max="24" width="5.5"/>
    <col customWidth="1" min="25" max="26" width="9.38"/>
  </cols>
  <sheetData>
    <row r="1">
      <c r="D1" s="15" t="s">
        <v>1671</v>
      </c>
    </row>
    <row r="2">
      <c r="C2" s="1" t="s">
        <v>1672</v>
      </c>
      <c r="D2" s="1" t="s">
        <v>1673</v>
      </c>
      <c r="E2" s="1" t="s">
        <v>1665</v>
      </c>
      <c r="F2" s="1" t="s">
        <v>1674</v>
      </c>
    </row>
    <row r="3">
      <c r="A3" s="1" t="s">
        <v>1</v>
      </c>
      <c r="B3" s="14">
        <f>H32</f>
        <v>42691</v>
      </c>
      <c r="C3" s="45">
        <f>SUM(B3:B5)</f>
        <v>49058</v>
      </c>
      <c r="D3" s="45">
        <f>+B3+B4</f>
        <v>48666</v>
      </c>
      <c r="E3" s="46">
        <f>+D3/C3</f>
        <v>0.9920094582</v>
      </c>
      <c r="F3" s="2">
        <f>+B3/D3</f>
        <v>0.8772243455</v>
      </c>
    </row>
    <row r="4">
      <c r="A4" s="1" t="s">
        <v>2</v>
      </c>
      <c r="B4" s="14">
        <f>I32</f>
        <v>5975</v>
      </c>
      <c r="E4" s="45"/>
      <c r="F4" s="12"/>
    </row>
    <row r="5">
      <c r="A5" s="1" t="s">
        <v>3</v>
      </c>
      <c r="B5" s="14">
        <v>392.0</v>
      </c>
      <c r="F5" s="12"/>
    </row>
    <row r="6">
      <c r="A6" s="1" t="s">
        <v>22</v>
      </c>
      <c r="B6" s="14">
        <f>Q32</f>
        <v>1721</v>
      </c>
      <c r="C6" s="45">
        <f>SUM(B6:B8)</f>
        <v>4590</v>
      </c>
      <c r="D6" s="45">
        <f>+B6+B7</f>
        <v>4516</v>
      </c>
      <c r="E6" s="46">
        <f>+D6/C6</f>
        <v>0.9838779956</v>
      </c>
      <c r="F6" s="2">
        <f>+B6/D6</f>
        <v>0.3810894597</v>
      </c>
    </row>
    <row r="7">
      <c r="A7" s="1" t="s">
        <v>23</v>
      </c>
      <c r="B7" s="14">
        <f>R32</f>
        <v>2795</v>
      </c>
      <c r="E7" s="45"/>
    </row>
    <row r="8">
      <c r="A8" s="1" t="s">
        <v>24</v>
      </c>
      <c r="B8" s="14">
        <f>S32</f>
        <v>74</v>
      </c>
    </row>
    <row r="9">
      <c r="B9" s="14">
        <f t="shared" ref="B9:C9" si="1">SUM(B3:B8)</f>
        <v>53648</v>
      </c>
      <c r="C9" s="14">
        <f t="shared" si="1"/>
        <v>53648</v>
      </c>
    </row>
    <row r="12">
      <c r="G12" s="1" t="s">
        <v>1660</v>
      </c>
      <c r="H12" s="1" t="s">
        <v>1</v>
      </c>
      <c r="I12" s="1" t="s">
        <v>2</v>
      </c>
      <c r="J12" s="31" t="s">
        <v>1675</v>
      </c>
      <c r="K12" s="1" t="s">
        <v>3</v>
      </c>
      <c r="L12" s="31" t="s">
        <v>1664</v>
      </c>
      <c r="M12" s="31" t="s">
        <v>1676</v>
      </c>
      <c r="N12" s="31" t="s">
        <v>1677</v>
      </c>
      <c r="O12" s="31"/>
      <c r="P12" s="31"/>
      <c r="Q12" s="1" t="s">
        <v>22</v>
      </c>
      <c r="R12" s="1" t="s">
        <v>23</v>
      </c>
      <c r="S12" s="1" t="s">
        <v>24</v>
      </c>
    </row>
    <row r="13">
      <c r="G13" s="1" t="s">
        <v>215</v>
      </c>
      <c r="H13" s="5">
        <v>2797.0</v>
      </c>
      <c r="I13" s="5">
        <v>343.0</v>
      </c>
      <c r="J13" s="14">
        <f t="shared" ref="J13:J31" si="2">+H13+I13</f>
        <v>3140</v>
      </c>
      <c r="K13" s="5">
        <v>16.0</v>
      </c>
      <c r="L13" s="14">
        <f t="shared" ref="L13:L31" si="3">+J13+K13</f>
        <v>3156</v>
      </c>
      <c r="M13" s="2">
        <f t="shared" ref="M13:M32" si="4">+J13/L13</f>
        <v>0.9949302915</v>
      </c>
      <c r="N13" s="2">
        <f t="shared" ref="N13:N32" si="5">+H13/J13</f>
        <v>0.8907643312</v>
      </c>
      <c r="O13" s="2"/>
      <c r="P13" s="2"/>
      <c r="Q13" s="5">
        <v>115.0</v>
      </c>
      <c r="R13" s="5">
        <v>133.0</v>
      </c>
      <c r="S13" s="5">
        <v>5.0</v>
      </c>
    </row>
    <row r="14">
      <c r="G14" s="1" t="s">
        <v>623</v>
      </c>
      <c r="H14" s="5">
        <v>3410.0</v>
      </c>
      <c r="I14" s="5">
        <v>550.0</v>
      </c>
      <c r="J14" s="14">
        <f t="shared" si="2"/>
        <v>3960</v>
      </c>
      <c r="K14" s="5">
        <v>25.0</v>
      </c>
      <c r="L14" s="14">
        <f t="shared" si="3"/>
        <v>3985</v>
      </c>
      <c r="M14" s="2">
        <f t="shared" si="4"/>
        <v>0.9937264743</v>
      </c>
      <c r="N14" s="2">
        <f t="shared" si="5"/>
        <v>0.8611111111</v>
      </c>
      <c r="O14" s="2"/>
      <c r="P14" s="2"/>
      <c r="Q14" s="5">
        <v>63.0</v>
      </c>
      <c r="R14" s="5">
        <v>88.0</v>
      </c>
      <c r="S14" s="5">
        <v>1.0</v>
      </c>
    </row>
    <row r="15">
      <c r="G15" s="1" t="s">
        <v>957</v>
      </c>
      <c r="H15" s="5">
        <v>1381.0</v>
      </c>
      <c r="I15" s="5">
        <v>203.0</v>
      </c>
      <c r="J15" s="14">
        <f t="shared" si="2"/>
        <v>1584</v>
      </c>
      <c r="K15" s="5">
        <v>18.0</v>
      </c>
      <c r="L15" s="14">
        <f t="shared" si="3"/>
        <v>1602</v>
      </c>
      <c r="M15" s="2">
        <f t="shared" si="4"/>
        <v>0.9887640449</v>
      </c>
      <c r="N15" s="2">
        <f t="shared" si="5"/>
        <v>0.8718434343</v>
      </c>
      <c r="O15" s="2"/>
      <c r="P15" s="2"/>
      <c r="Q15" s="5">
        <v>55.0</v>
      </c>
      <c r="R15" s="5">
        <v>40.0</v>
      </c>
      <c r="S15" s="5">
        <v>2.0</v>
      </c>
    </row>
    <row r="16">
      <c r="G16" s="1" t="s">
        <v>368</v>
      </c>
      <c r="H16" s="5">
        <v>3050.0</v>
      </c>
      <c r="I16" s="5">
        <v>325.0</v>
      </c>
      <c r="J16" s="14">
        <f t="shared" si="2"/>
        <v>3375</v>
      </c>
      <c r="K16" s="5">
        <v>26.0</v>
      </c>
      <c r="L16" s="14">
        <f t="shared" si="3"/>
        <v>3401</v>
      </c>
      <c r="M16" s="2">
        <f t="shared" si="4"/>
        <v>0.9923551897</v>
      </c>
      <c r="N16" s="2">
        <f t="shared" si="5"/>
        <v>0.9037037037</v>
      </c>
      <c r="O16" s="2"/>
      <c r="P16" s="2"/>
      <c r="Q16" s="5">
        <v>73.0</v>
      </c>
      <c r="R16" s="5">
        <v>90.0</v>
      </c>
      <c r="S16" s="5">
        <v>0.0</v>
      </c>
    </row>
    <row r="17">
      <c r="G17" s="1" t="s">
        <v>311</v>
      </c>
      <c r="H17" s="5">
        <v>1510.0</v>
      </c>
      <c r="I17" s="5">
        <v>247.0</v>
      </c>
      <c r="J17" s="14">
        <f t="shared" si="2"/>
        <v>1757</v>
      </c>
      <c r="K17" s="5">
        <v>24.0</v>
      </c>
      <c r="L17" s="14">
        <f t="shared" si="3"/>
        <v>1781</v>
      </c>
      <c r="M17" s="2">
        <f t="shared" si="4"/>
        <v>0.9865244245</v>
      </c>
      <c r="N17" s="2">
        <f t="shared" si="5"/>
        <v>0.859419465</v>
      </c>
      <c r="O17" s="2"/>
      <c r="P17" s="2"/>
      <c r="Q17" s="5">
        <v>122.0</v>
      </c>
      <c r="R17" s="5">
        <v>116.0</v>
      </c>
      <c r="S17" s="5">
        <v>7.0</v>
      </c>
    </row>
    <row r="18">
      <c r="G18" s="1" t="s">
        <v>137</v>
      </c>
      <c r="H18" s="5">
        <v>3220.0</v>
      </c>
      <c r="I18" s="5">
        <v>406.0</v>
      </c>
      <c r="J18" s="14">
        <f t="shared" si="2"/>
        <v>3626</v>
      </c>
      <c r="K18" s="5">
        <v>25.0</v>
      </c>
      <c r="L18" s="14">
        <f t="shared" si="3"/>
        <v>3651</v>
      </c>
      <c r="M18" s="2">
        <f t="shared" si="4"/>
        <v>0.9931525609</v>
      </c>
      <c r="N18" s="2">
        <f t="shared" si="5"/>
        <v>0.888030888</v>
      </c>
      <c r="O18" s="2"/>
      <c r="P18" s="2"/>
      <c r="Q18" s="5">
        <v>72.0</v>
      </c>
      <c r="R18" s="5">
        <v>240.0</v>
      </c>
      <c r="S18" s="5">
        <v>5.0</v>
      </c>
    </row>
    <row r="19">
      <c r="G19" s="1" t="s">
        <v>171</v>
      </c>
      <c r="H19" s="5">
        <v>2550.0</v>
      </c>
      <c r="I19" s="5">
        <v>267.0</v>
      </c>
      <c r="J19" s="14">
        <f t="shared" si="2"/>
        <v>2817</v>
      </c>
      <c r="K19" s="5">
        <v>19.0</v>
      </c>
      <c r="L19" s="14">
        <f t="shared" si="3"/>
        <v>2836</v>
      </c>
      <c r="M19" s="2">
        <f t="shared" si="4"/>
        <v>0.9933004231</v>
      </c>
      <c r="N19" s="2">
        <f t="shared" si="5"/>
        <v>0.9052183174</v>
      </c>
      <c r="O19" s="2"/>
      <c r="P19" s="2"/>
      <c r="Q19" s="5">
        <v>68.0</v>
      </c>
      <c r="R19" s="5">
        <v>95.0</v>
      </c>
      <c r="S19" s="5">
        <v>0.0</v>
      </c>
    </row>
    <row r="20">
      <c r="G20" s="1" t="s">
        <v>984</v>
      </c>
      <c r="H20" s="5">
        <v>1095.0</v>
      </c>
      <c r="I20" s="5">
        <v>149.0</v>
      </c>
      <c r="J20" s="14">
        <f t="shared" si="2"/>
        <v>1244</v>
      </c>
      <c r="K20" s="5">
        <v>5.0</v>
      </c>
      <c r="L20" s="14">
        <f t="shared" si="3"/>
        <v>1249</v>
      </c>
      <c r="M20" s="2">
        <f t="shared" si="4"/>
        <v>0.9959967974</v>
      </c>
      <c r="N20" s="2">
        <f t="shared" si="5"/>
        <v>0.8802250804</v>
      </c>
      <c r="O20" s="2"/>
      <c r="P20" s="2"/>
      <c r="Q20" s="5">
        <v>123.0</v>
      </c>
      <c r="R20" s="5">
        <v>133.0</v>
      </c>
      <c r="S20" s="5">
        <v>7.0</v>
      </c>
    </row>
    <row r="21" ht="15.75" customHeight="1">
      <c r="G21" s="1" t="s">
        <v>399</v>
      </c>
      <c r="H21" s="5">
        <v>1650.0</v>
      </c>
      <c r="I21" s="5">
        <v>240.0</v>
      </c>
      <c r="J21" s="14">
        <f t="shared" si="2"/>
        <v>1890</v>
      </c>
      <c r="K21" s="5">
        <v>19.0</v>
      </c>
      <c r="L21" s="14">
        <f t="shared" si="3"/>
        <v>1909</v>
      </c>
      <c r="M21" s="2">
        <f t="shared" si="4"/>
        <v>0.9900471451</v>
      </c>
      <c r="N21" s="2">
        <f t="shared" si="5"/>
        <v>0.873015873</v>
      </c>
      <c r="O21" s="2"/>
      <c r="P21" s="2"/>
      <c r="Q21" s="5">
        <v>83.0</v>
      </c>
      <c r="R21" s="5">
        <v>184.0</v>
      </c>
      <c r="S21" s="5">
        <v>2.0</v>
      </c>
    </row>
    <row r="22" ht="15.75" customHeight="1">
      <c r="G22" s="1" t="s">
        <v>683</v>
      </c>
      <c r="H22" s="5">
        <v>3430.0</v>
      </c>
      <c r="I22" s="5">
        <v>660.0</v>
      </c>
      <c r="J22" s="14">
        <f t="shared" si="2"/>
        <v>4090</v>
      </c>
      <c r="K22" s="5">
        <v>90.0</v>
      </c>
      <c r="L22" s="14">
        <f t="shared" si="3"/>
        <v>4180</v>
      </c>
      <c r="M22" s="2">
        <f t="shared" si="4"/>
        <v>0.9784688995</v>
      </c>
      <c r="N22" s="2">
        <f t="shared" si="5"/>
        <v>0.8386308068</v>
      </c>
      <c r="O22" s="2"/>
      <c r="P22" s="2"/>
      <c r="Q22" s="5">
        <v>154.0</v>
      </c>
      <c r="R22" s="5">
        <v>504.0</v>
      </c>
      <c r="S22" s="5">
        <v>12.0</v>
      </c>
    </row>
    <row r="23" ht="15.75" customHeight="1">
      <c r="G23" s="1" t="s">
        <v>161</v>
      </c>
      <c r="H23" s="5">
        <v>1770.0</v>
      </c>
      <c r="I23" s="5">
        <v>239.0</v>
      </c>
      <c r="J23" s="14">
        <f t="shared" si="2"/>
        <v>2009</v>
      </c>
      <c r="K23" s="5">
        <v>10.0</v>
      </c>
      <c r="L23" s="14">
        <f t="shared" si="3"/>
        <v>2019</v>
      </c>
      <c r="M23" s="2">
        <f t="shared" si="4"/>
        <v>0.995047053</v>
      </c>
      <c r="N23" s="2">
        <f t="shared" si="5"/>
        <v>0.881035341</v>
      </c>
      <c r="O23" s="2"/>
      <c r="P23" s="2"/>
      <c r="Q23" s="5">
        <v>41.0</v>
      </c>
      <c r="R23" s="5">
        <v>53.0</v>
      </c>
      <c r="S23" s="5">
        <v>0.0</v>
      </c>
    </row>
    <row r="24" ht="15.75" customHeight="1">
      <c r="G24" s="1" t="s">
        <v>234</v>
      </c>
      <c r="H24" s="5">
        <v>1090.0</v>
      </c>
      <c r="I24" s="5">
        <v>140.0</v>
      </c>
      <c r="J24" s="14">
        <f t="shared" si="2"/>
        <v>1230</v>
      </c>
      <c r="K24" s="5">
        <v>18.0</v>
      </c>
      <c r="L24" s="14">
        <f t="shared" si="3"/>
        <v>1248</v>
      </c>
      <c r="M24" s="2">
        <f t="shared" si="4"/>
        <v>0.9855769231</v>
      </c>
      <c r="N24" s="2">
        <f t="shared" si="5"/>
        <v>0.8861788618</v>
      </c>
      <c r="O24" s="2"/>
      <c r="P24" s="2"/>
      <c r="Q24" s="5">
        <v>22.0</v>
      </c>
      <c r="R24" s="5">
        <v>26.0</v>
      </c>
      <c r="S24" s="5">
        <v>0.0</v>
      </c>
    </row>
    <row r="25" ht="15.75" customHeight="1">
      <c r="G25" s="1" t="s">
        <v>151</v>
      </c>
      <c r="H25" s="5">
        <v>1292.0</v>
      </c>
      <c r="I25" s="5">
        <v>246.0</v>
      </c>
      <c r="J25" s="14">
        <f t="shared" si="2"/>
        <v>1538</v>
      </c>
      <c r="K25" s="5">
        <v>17.0</v>
      </c>
      <c r="L25" s="14">
        <f t="shared" si="3"/>
        <v>1555</v>
      </c>
      <c r="M25" s="2">
        <f t="shared" si="4"/>
        <v>0.9890675241</v>
      </c>
      <c r="N25" s="2">
        <f t="shared" si="5"/>
        <v>0.8400520156</v>
      </c>
      <c r="O25" s="2"/>
      <c r="P25" s="2"/>
      <c r="Q25" s="5">
        <v>165.0</v>
      </c>
      <c r="R25" s="5">
        <v>230.0</v>
      </c>
      <c r="S25" s="5">
        <v>26.0</v>
      </c>
    </row>
    <row r="26" ht="15.75" customHeight="1">
      <c r="G26" s="1" t="s">
        <v>694</v>
      </c>
      <c r="H26" s="5">
        <v>3180.0</v>
      </c>
      <c r="I26" s="5">
        <v>580.0</v>
      </c>
      <c r="J26" s="14">
        <f t="shared" si="2"/>
        <v>3760</v>
      </c>
      <c r="K26" s="5">
        <v>51.0</v>
      </c>
      <c r="L26" s="14">
        <f t="shared" si="3"/>
        <v>3811</v>
      </c>
      <c r="M26" s="2">
        <f t="shared" si="4"/>
        <v>0.9866176856</v>
      </c>
      <c r="N26" s="2">
        <f t="shared" si="5"/>
        <v>0.8457446809</v>
      </c>
      <c r="O26" s="2"/>
      <c r="P26" s="2"/>
      <c r="Q26" s="5">
        <v>160.0</v>
      </c>
      <c r="R26" s="5">
        <v>370.0</v>
      </c>
      <c r="S26" s="5">
        <v>5.0</v>
      </c>
    </row>
    <row r="27" ht="15.75" customHeight="1">
      <c r="G27" s="1" t="s">
        <v>438</v>
      </c>
      <c r="H27" s="5">
        <v>3650.0</v>
      </c>
      <c r="I27" s="5">
        <v>497.0</v>
      </c>
      <c r="J27" s="14">
        <f t="shared" si="2"/>
        <v>4147</v>
      </c>
      <c r="K27" s="5">
        <v>37.0</v>
      </c>
      <c r="L27" s="14">
        <f t="shared" si="3"/>
        <v>4184</v>
      </c>
      <c r="M27" s="2">
        <f t="shared" si="4"/>
        <v>0.9911567878</v>
      </c>
      <c r="N27" s="2">
        <f t="shared" si="5"/>
        <v>0.8801543284</v>
      </c>
      <c r="O27" s="2"/>
      <c r="P27" s="2"/>
      <c r="Q27" s="5">
        <v>134.0</v>
      </c>
      <c r="R27" s="5">
        <v>264.0</v>
      </c>
      <c r="S27" s="5">
        <v>1.0</v>
      </c>
    </row>
    <row r="28" ht="15.75" customHeight="1">
      <c r="G28" s="1" t="s">
        <v>653</v>
      </c>
      <c r="H28" s="5">
        <v>3220.0</v>
      </c>
      <c r="I28" s="5">
        <v>313.0</v>
      </c>
      <c r="J28" s="14">
        <f t="shared" si="2"/>
        <v>3533</v>
      </c>
      <c r="K28" s="5">
        <v>7.0</v>
      </c>
      <c r="L28" s="14">
        <f t="shared" si="3"/>
        <v>3540</v>
      </c>
      <c r="M28" s="2">
        <f t="shared" si="4"/>
        <v>0.9980225989</v>
      </c>
      <c r="N28" s="2">
        <f t="shared" si="5"/>
        <v>0.9114067365</v>
      </c>
      <c r="O28" s="2"/>
      <c r="P28" s="2"/>
      <c r="Q28" s="5">
        <v>108.0</v>
      </c>
      <c r="R28" s="5">
        <v>100.0</v>
      </c>
      <c r="S28" s="5">
        <v>0.0</v>
      </c>
    </row>
    <row r="29" ht="15.75" customHeight="1">
      <c r="G29" s="1" t="s">
        <v>1357</v>
      </c>
      <c r="H29" s="5">
        <v>446.0</v>
      </c>
      <c r="I29" s="5">
        <v>66.0</v>
      </c>
      <c r="J29" s="14">
        <f t="shared" si="2"/>
        <v>512</v>
      </c>
      <c r="K29" s="5">
        <v>6.0</v>
      </c>
      <c r="L29" s="14">
        <f t="shared" si="3"/>
        <v>518</v>
      </c>
      <c r="M29" s="2">
        <f t="shared" si="4"/>
        <v>0.9884169884</v>
      </c>
      <c r="N29" s="2">
        <f t="shared" si="5"/>
        <v>0.87109375</v>
      </c>
      <c r="O29" s="2"/>
      <c r="P29" s="2"/>
      <c r="Q29" s="5">
        <v>12.0</v>
      </c>
      <c r="R29" s="5">
        <v>3.0</v>
      </c>
      <c r="S29" s="5">
        <v>0.0</v>
      </c>
    </row>
    <row r="30" ht="15.75" customHeight="1">
      <c r="G30" s="1" t="s">
        <v>339</v>
      </c>
      <c r="H30" s="5">
        <v>3060.0</v>
      </c>
      <c r="I30" s="5">
        <v>306.0</v>
      </c>
      <c r="J30" s="14">
        <f t="shared" si="2"/>
        <v>3366</v>
      </c>
      <c r="K30" s="5">
        <v>12.0</v>
      </c>
      <c r="L30" s="14">
        <f t="shared" si="3"/>
        <v>3378</v>
      </c>
      <c r="M30" s="2">
        <f t="shared" si="4"/>
        <v>0.9964476021</v>
      </c>
      <c r="N30" s="2">
        <f t="shared" si="5"/>
        <v>0.9090909091</v>
      </c>
      <c r="O30" s="2"/>
      <c r="P30" s="2"/>
      <c r="Q30" s="5">
        <v>42.0</v>
      </c>
      <c r="R30" s="5">
        <v>65.0</v>
      </c>
      <c r="S30" s="5">
        <v>0.0</v>
      </c>
    </row>
    <row r="31" ht="15.75" customHeight="1">
      <c r="G31" s="1" t="s">
        <v>262</v>
      </c>
      <c r="H31" s="5">
        <v>890.0</v>
      </c>
      <c r="I31" s="5">
        <v>198.0</v>
      </c>
      <c r="J31" s="14">
        <f t="shared" si="2"/>
        <v>1088</v>
      </c>
      <c r="K31" s="5">
        <v>21.0</v>
      </c>
      <c r="L31" s="14">
        <f t="shared" si="3"/>
        <v>1109</v>
      </c>
      <c r="M31" s="2">
        <f t="shared" si="4"/>
        <v>0.9810640216</v>
      </c>
      <c r="N31" s="2">
        <f t="shared" si="5"/>
        <v>0.8180147059</v>
      </c>
      <c r="O31" s="2"/>
      <c r="P31" s="2"/>
      <c r="Q31" s="5">
        <v>109.0</v>
      </c>
      <c r="R31" s="5">
        <v>61.0</v>
      </c>
      <c r="S31" s="5">
        <v>1.0</v>
      </c>
    </row>
    <row r="32" ht="15.75" customHeight="1">
      <c r="G32" s="1" t="s">
        <v>46</v>
      </c>
      <c r="H32" s="14">
        <f t="shared" ref="H32:L32" si="6">SUM(H13:H31)</f>
        <v>42691</v>
      </c>
      <c r="I32" s="14">
        <f t="shared" si="6"/>
        <v>5975</v>
      </c>
      <c r="J32" s="14">
        <f t="shared" si="6"/>
        <v>48666</v>
      </c>
      <c r="K32" s="14">
        <f t="shared" si="6"/>
        <v>446</v>
      </c>
      <c r="L32" s="14">
        <f t="shared" si="6"/>
        <v>49112</v>
      </c>
      <c r="M32" s="2">
        <f t="shared" si="4"/>
        <v>0.9909187164</v>
      </c>
      <c r="N32" s="2">
        <f t="shared" si="5"/>
        <v>0.8772243455</v>
      </c>
      <c r="O32" s="2"/>
      <c r="P32" s="2"/>
      <c r="Q32" s="14">
        <f t="shared" ref="Q32:S32" si="7">SUM(Q13:Q31)</f>
        <v>1721</v>
      </c>
      <c r="R32" s="14">
        <f t="shared" si="7"/>
        <v>2795</v>
      </c>
      <c r="S32" s="14">
        <f t="shared" si="7"/>
        <v>74</v>
      </c>
    </row>
    <row r="33" ht="15.75" customHeight="1">
      <c r="H33" s="14"/>
    </row>
    <row r="34" ht="15.75" customHeight="1">
      <c r="G34" s="1" t="s">
        <v>1660</v>
      </c>
      <c r="H34" s="1" t="s">
        <v>1678</v>
      </c>
      <c r="I34" s="1" t="s">
        <v>1676</v>
      </c>
      <c r="K34" s="35" t="s">
        <v>1660</v>
      </c>
      <c r="L34" s="39" t="s">
        <v>1676</v>
      </c>
      <c r="N34" s="35" t="s">
        <v>1660</v>
      </c>
      <c r="O34" s="39" t="s">
        <v>1679</v>
      </c>
    </row>
    <row r="35" ht="15.75" customHeight="1">
      <c r="G35" s="1" t="s">
        <v>215</v>
      </c>
      <c r="H35" s="14">
        <f t="shared" ref="H35:H53" si="8">+H13+I13+K13</f>
        <v>3156</v>
      </c>
      <c r="I35" s="2">
        <v>0.9949302915082383</v>
      </c>
      <c r="K35" s="33" t="s">
        <v>215</v>
      </c>
      <c r="L35" s="38">
        <f t="shared" ref="L35:L53" si="9">I35</f>
        <v>0.9949302915</v>
      </c>
      <c r="N35" s="33" t="s">
        <v>215</v>
      </c>
      <c r="O35" s="38">
        <v>0.890764331210191</v>
      </c>
    </row>
    <row r="36" ht="15.75" customHeight="1">
      <c r="G36" s="1" t="s">
        <v>623</v>
      </c>
      <c r="H36" s="14">
        <f t="shared" si="8"/>
        <v>3985</v>
      </c>
      <c r="I36" s="2">
        <v>0.9937264742785445</v>
      </c>
      <c r="K36" s="33" t="s">
        <v>623</v>
      </c>
      <c r="L36" s="38">
        <f t="shared" si="9"/>
        <v>0.9937264743</v>
      </c>
      <c r="N36" s="33" t="s">
        <v>623</v>
      </c>
      <c r="O36" s="38">
        <v>0.8611111111111112</v>
      </c>
    </row>
    <row r="37" ht="15.75" customHeight="1">
      <c r="G37" s="1" t="s">
        <v>957</v>
      </c>
      <c r="H37" s="14">
        <f t="shared" si="8"/>
        <v>1602</v>
      </c>
      <c r="I37" s="2">
        <v>0.9887640449438202</v>
      </c>
      <c r="K37" s="33" t="s">
        <v>957</v>
      </c>
      <c r="L37" s="38">
        <f t="shared" si="9"/>
        <v>0.9887640449</v>
      </c>
      <c r="N37" s="33" t="s">
        <v>957</v>
      </c>
      <c r="O37" s="38">
        <v>0.8718434343434344</v>
      </c>
    </row>
    <row r="38" ht="15.75" customHeight="1">
      <c r="G38" s="1" t="s">
        <v>368</v>
      </c>
      <c r="H38" s="14">
        <f t="shared" si="8"/>
        <v>3401</v>
      </c>
      <c r="I38" s="2">
        <v>0.9923551896501029</v>
      </c>
      <c r="K38" s="33" t="s">
        <v>368</v>
      </c>
      <c r="L38" s="38">
        <f t="shared" si="9"/>
        <v>0.9923551897</v>
      </c>
      <c r="N38" s="33" t="s">
        <v>368</v>
      </c>
      <c r="O38" s="38">
        <v>0.9037037037037037</v>
      </c>
    </row>
    <row r="39" ht="15.75" customHeight="1">
      <c r="G39" s="1" t="s">
        <v>311</v>
      </c>
      <c r="H39" s="14">
        <f t="shared" si="8"/>
        <v>1781</v>
      </c>
      <c r="I39" s="2">
        <v>0.9865244244806288</v>
      </c>
      <c r="K39" s="33" t="s">
        <v>311</v>
      </c>
      <c r="L39" s="38">
        <f t="shared" si="9"/>
        <v>0.9865244245</v>
      </c>
      <c r="N39" s="33" t="s">
        <v>311</v>
      </c>
      <c r="O39" s="38">
        <v>0.8594194649971543</v>
      </c>
    </row>
    <row r="40" ht="15.75" customHeight="1">
      <c r="G40" s="1" t="s">
        <v>137</v>
      </c>
      <c r="H40" s="14">
        <f t="shared" si="8"/>
        <v>3651</v>
      </c>
      <c r="I40" s="2">
        <v>0.9931525609422076</v>
      </c>
      <c r="K40" s="33" t="s">
        <v>137</v>
      </c>
      <c r="L40" s="38">
        <f t="shared" si="9"/>
        <v>0.9931525609</v>
      </c>
      <c r="N40" s="33" t="s">
        <v>137</v>
      </c>
      <c r="O40" s="38">
        <v>0.888030888030888</v>
      </c>
    </row>
    <row r="41" ht="15.75" customHeight="1">
      <c r="G41" s="1" t="s">
        <v>171</v>
      </c>
      <c r="H41" s="14">
        <f t="shared" si="8"/>
        <v>2836</v>
      </c>
      <c r="I41" s="2">
        <v>0.9933004231311706</v>
      </c>
      <c r="K41" s="33" t="s">
        <v>171</v>
      </c>
      <c r="L41" s="38">
        <f t="shared" si="9"/>
        <v>0.9933004231</v>
      </c>
      <c r="N41" s="33" t="s">
        <v>171</v>
      </c>
      <c r="O41" s="38">
        <v>0.9052183173588925</v>
      </c>
    </row>
    <row r="42" ht="15.75" customHeight="1">
      <c r="G42" s="1" t="s">
        <v>984</v>
      </c>
      <c r="H42" s="14">
        <f t="shared" si="8"/>
        <v>1249</v>
      </c>
      <c r="I42" s="2">
        <v>0.9959967974379503</v>
      </c>
      <c r="K42" s="33" t="s">
        <v>984</v>
      </c>
      <c r="L42" s="38">
        <f t="shared" si="9"/>
        <v>0.9959967974</v>
      </c>
      <c r="N42" s="33" t="s">
        <v>984</v>
      </c>
      <c r="O42" s="38">
        <v>0.8802250803858521</v>
      </c>
    </row>
    <row r="43" ht="15.75" customHeight="1">
      <c r="G43" s="1" t="s">
        <v>399</v>
      </c>
      <c r="H43" s="14">
        <f t="shared" si="8"/>
        <v>1909</v>
      </c>
      <c r="I43" s="2">
        <v>0.9900471451021478</v>
      </c>
      <c r="K43" s="33" t="s">
        <v>399</v>
      </c>
      <c r="L43" s="38">
        <f t="shared" si="9"/>
        <v>0.9900471451</v>
      </c>
      <c r="N43" s="33" t="s">
        <v>399</v>
      </c>
      <c r="O43" s="38">
        <v>0.873015873015873</v>
      </c>
    </row>
    <row r="44" ht="15.75" customHeight="1">
      <c r="G44" s="1" t="s">
        <v>683</v>
      </c>
      <c r="H44" s="14">
        <f t="shared" si="8"/>
        <v>4180</v>
      </c>
      <c r="I44" s="2">
        <v>0.9784688995215312</v>
      </c>
      <c r="K44" s="33" t="s">
        <v>683</v>
      </c>
      <c r="L44" s="38">
        <f t="shared" si="9"/>
        <v>0.9784688995</v>
      </c>
      <c r="N44" s="33" t="s">
        <v>683</v>
      </c>
      <c r="O44" s="38">
        <v>0.8386308068459658</v>
      </c>
    </row>
    <row r="45" ht="15.75" customHeight="1">
      <c r="G45" s="1" t="s">
        <v>161</v>
      </c>
      <c r="H45" s="14">
        <f t="shared" si="8"/>
        <v>2019</v>
      </c>
      <c r="I45" s="2">
        <v>0.995047052996533</v>
      </c>
      <c r="K45" s="33" t="s">
        <v>161</v>
      </c>
      <c r="L45" s="38">
        <f t="shared" si="9"/>
        <v>0.995047053</v>
      </c>
      <c r="N45" s="33" t="s">
        <v>161</v>
      </c>
      <c r="O45" s="38">
        <v>0.8810353409656545</v>
      </c>
    </row>
    <row r="46" ht="15.75" customHeight="1">
      <c r="G46" s="1" t="s">
        <v>234</v>
      </c>
      <c r="H46" s="14">
        <f t="shared" si="8"/>
        <v>1248</v>
      </c>
      <c r="I46" s="2">
        <v>0.9855769230769231</v>
      </c>
      <c r="K46" s="33" t="s">
        <v>234</v>
      </c>
      <c r="L46" s="38">
        <f t="shared" si="9"/>
        <v>0.9855769231</v>
      </c>
      <c r="N46" s="33" t="s">
        <v>234</v>
      </c>
      <c r="O46" s="38">
        <v>0.8861788617886179</v>
      </c>
    </row>
    <row r="47" ht="15.75" customHeight="1">
      <c r="G47" s="1" t="s">
        <v>151</v>
      </c>
      <c r="H47" s="14">
        <f t="shared" si="8"/>
        <v>1555</v>
      </c>
      <c r="I47" s="2">
        <v>0.9890675241157556</v>
      </c>
      <c r="K47" s="33" t="s">
        <v>151</v>
      </c>
      <c r="L47" s="38">
        <f t="shared" si="9"/>
        <v>0.9890675241</v>
      </c>
      <c r="N47" s="33" t="s">
        <v>151</v>
      </c>
      <c r="O47" s="38">
        <v>0.8400520156046815</v>
      </c>
    </row>
    <row r="48" ht="15.75" customHeight="1">
      <c r="G48" s="1" t="s">
        <v>694</v>
      </c>
      <c r="H48" s="14">
        <f t="shared" si="8"/>
        <v>3811</v>
      </c>
      <c r="I48" s="2">
        <v>0.9866176856468118</v>
      </c>
      <c r="K48" s="33" t="s">
        <v>694</v>
      </c>
      <c r="L48" s="38">
        <f t="shared" si="9"/>
        <v>0.9866176856</v>
      </c>
      <c r="N48" s="33" t="s">
        <v>694</v>
      </c>
      <c r="O48" s="38">
        <v>0.8457446808510638</v>
      </c>
    </row>
    <row r="49" ht="15.75" customHeight="1">
      <c r="G49" s="1" t="s">
        <v>438</v>
      </c>
      <c r="H49" s="14">
        <f t="shared" si="8"/>
        <v>4184</v>
      </c>
      <c r="I49" s="2">
        <v>0.9911567877629063</v>
      </c>
      <c r="K49" s="33" t="s">
        <v>438</v>
      </c>
      <c r="L49" s="38">
        <f t="shared" si="9"/>
        <v>0.9911567878</v>
      </c>
      <c r="N49" s="33" t="s">
        <v>438</v>
      </c>
      <c r="O49" s="38">
        <v>0.8801543284301905</v>
      </c>
    </row>
    <row r="50" ht="15.75" customHeight="1">
      <c r="G50" s="1" t="s">
        <v>653</v>
      </c>
      <c r="H50" s="14">
        <f t="shared" si="8"/>
        <v>3540</v>
      </c>
      <c r="I50" s="2">
        <v>0.9980225988700565</v>
      </c>
      <c r="K50" s="33" t="s">
        <v>653</v>
      </c>
      <c r="L50" s="38">
        <f t="shared" si="9"/>
        <v>0.9980225989</v>
      </c>
      <c r="N50" s="33" t="s">
        <v>653</v>
      </c>
      <c r="O50" s="38">
        <v>0.911406736484574</v>
      </c>
    </row>
    <row r="51" ht="15.75" customHeight="1">
      <c r="G51" s="1" t="s">
        <v>1357</v>
      </c>
      <c r="H51" s="14">
        <f t="shared" si="8"/>
        <v>518</v>
      </c>
      <c r="I51" s="2">
        <v>0.9884169884169884</v>
      </c>
      <c r="K51" s="33" t="s">
        <v>1357</v>
      </c>
      <c r="L51" s="38">
        <f t="shared" si="9"/>
        <v>0.9884169884</v>
      </c>
      <c r="N51" s="33" t="s">
        <v>1357</v>
      </c>
      <c r="O51" s="38">
        <v>0.87109375</v>
      </c>
    </row>
    <row r="52" ht="15.75" customHeight="1">
      <c r="G52" s="1" t="s">
        <v>339</v>
      </c>
      <c r="H52" s="14">
        <f t="shared" si="8"/>
        <v>3378</v>
      </c>
      <c r="I52" s="2">
        <v>0.9964476021314387</v>
      </c>
      <c r="K52" s="33" t="s">
        <v>339</v>
      </c>
      <c r="L52" s="38">
        <f t="shared" si="9"/>
        <v>0.9964476021</v>
      </c>
      <c r="N52" s="33" t="s">
        <v>339</v>
      </c>
      <c r="O52" s="38">
        <v>0.9090909090909091</v>
      </c>
    </row>
    <row r="53" ht="15.75" customHeight="1">
      <c r="G53" s="1" t="s">
        <v>262</v>
      </c>
      <c r="H53" s="14">
        <f t="shared" si="8"/>
        <v>1109</v>
      </c>
      <c r="I53" s="2">
        <v>0.9810640216411182</v>
      </c>
      <c r="K53" s="33" t="s">
        <v>262</v>
      </c>
      <c r="L53" s="38">
        <f t="shared" si="9"/>
        <v>0.9810640216</v>
      </c>
      <c r="N53" s="33" t="s">
        <v>262</v>
      </c>
      <c r="O53" s="38">
        <v>0.8180147058823529</v>
      </c>
    </row>
    <row r="54" ht="15.75" customHeight="1">
      <c r="H54" s="14">
        <f>SUM(H35:H53)</f>
        <v>49112</v>
      </c>
      <c r="I54" s="2">
        <v>0.990918716403323</v>
      </c>
      <c r="K54" s="47" t="s">
        <v>1667</v>
      </c>
      <c r="L54" s="38">
        <f>AVERAGE(L35:L53)</f>
        <v>0.9904570229</v>
      </c>
      <c r="M54" s="14"/>
      <c r="N54" s="33" t="s">
        <v>1667</v>
      </c>
      <c r="O54" s="38">
        <v>0.87722434553898</v>
      </c>
      <c r="P54" s="14"/>
    </row>
    <row r="55" ht="15.75" customHeight="1"/>
    <row r="56" ht="15.75" customHeight="1"/>
    <row r="57" ht="15.75" customHeight="1">
      <c r="F57" s="48" t="s">
        <v>215</v>
      </c>
      <c r="G57" s="48" t="s">
        <v>623</v>
      </c>
      <c r="H57" s="48" t="s">
        <v>957</v>
      </c>
      <c r="I57" s="48" t="s">
        <v>368</v>
      </c>
      <c r="J57" s="48" t="s">
        <v>311</v>
      </c>
      <c r="K57" s="48" t="s">
        <v>137</v>
      </c>
      <c r="L57" s="48" t="s">
        <v>171</v>
      </c>
      <c r="M57" s="48" t="s">
        <v>984</v>
      </c>
      <c r="N57" s="48" t="s">
        <v>399</v>
      </c>
      <c r="O57" s="48" t="s">
        <v>683</v>
      </c>
      <c r="P57" s="48" t="s">
        <v>161</v>
      </c>
      <c r="Q57" s="48" t="s">
        <v>1680</v>
      </c>
      <c r="R57" s="48" t="s">
        <v>151</v>
      </c>
      <c r="S57" s="48" t="s">
        <v>694</v>
      </c>
      <c r="T57" s="48" t="s">
        <v>438</v>
      </c>
      <c r="U57" s="48" t="s">
        <v>653</v>
      </c>
      <c r="V57" s="48" t="s">
        <v>1357</v>
      </c>
      <c r="W57" s="48" t="s">
        <v>339</v>
      </c>
      <c r="X57" s="48" t="s">
        <v>262</v>
      </c>
    </row>
    <row r="58" ht="15.75" customHeight="1">
      <c r="F58" s="33">
        <v>3156.0</v>
      </c>
      <c r="G58" s="33">
        <v>3985.0</v>
      </c>
      <c r="H58" s="33">
        <v>1602.0</v>
      </c>
      <c r="I58" s="33">
        <v>3401.0</v>
      </c>
      <c r="J58" s="33">
        <v>1781.0</v>
      </c>
      <c r="K58" s="33">
        <v>3651.0</v>
      </c>
      <c r="L58" s="33">
        <v>2836.0</v>
      </c>
      <c r="M58" s="33">
        <v>1249.0</v>
      </c>
      <c r="N58" s="33">
        <v>1909.0</v>
      </c>
      <c r="O58" s="33">
        <v>4180.0</v>
      </c>
      <c r="P58" s="33">
        <v>2019.0</v>
      </c>
      <c r="Q58" s="33">
        <v>1248.0</v>
      </c>
      <c r="R58" s="33">
        <v>1555.0</v>
      </c>
      <c r="S58" s="33">
        <v>3811.0</v>
      </c>
      <c r="T58" s="33">
        <v>4184.0</v>
      </c>
      <c r="U58" s="33">
        <v>3540.0</v>
      </c>
      <c r="V58" s="33">
        <v>518.0</v>
      </c>
      <c r="W58" s="33">
        <v>3378.0</v>
      </c>
      <c r="X58" s="33">
        <v>1109.0</v>
      </c>
    </row>
    <row r="59" ht="15.75" customHeight="1"/>
    <row r="60" ht="15.75" customHeight="1">
      <c r="H60" s="14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D1:E1"/>
    <mergeCell ref="C3:C5"/>
    <mergeCell ref="D3:D4"/>
    <mergeCell ref="C6:C8"/>
    <mergeCell ref="D6:D7"/>
  </mergeCells>
  <conditionalFormatting sqref="K34:L5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4:O3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5:O5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5:L5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3.88"/>
    <col customWidth="1" min="2" max="5" width="9.38"/>
    <col customWidth="1" min="6" max="6" width="6.88"/>
    <col customWidth="1" min="7" max="7" width="6.38"/>
    <col customWidth="1" min="8" max="8" width="5.0"/>
    <col customWidth="1" min="9" max="9" width="8.25"/>
    <col customWidth="1" min="10" max="10" width="7.13"/>
    <col customWidth="1" min="11" max="11" width="6.75"/>
    <col customWidth="1" min="12" max="13" width="7.25"/>
    <col customWidth="1" min="14" max="14" width="9.0"/>
    <col customWidth="1" min="15" max="15" width="8.38"/>
    <col customWidth="1" min="16" max="16" width="8.0"/>
    <col customWidth="1" min="17" max="17" width="7.88"/>
    <col customWidth="1" min="18" max="18" width="13.75"/>
    <col customWidth="1" min="19" max="19" width="5.75"/>
    <col customWidth="1" min="20" max="20" width="5.88"/>
    <col customWidth="1" min="21" max="21" width="9.88"/>
    <col customWidth="1" min="22" max="22" width="8.0"/>
    <col customWidth="1" min="23" max="23" width="7.25"/>
    <col customWidth="1" min="24" max="24" width="6.38"/>
    <col customWidth="1" min="25" max="26" width="9.38"/>
  </cols>
  <sheetData>
    <row r="1">
      <c r="D1" s="15" t="s">
        <v>1671</v>
      </c>
    </row>
    <row r="2">
      <c r="C2" s="1" t="s">
        <v>45</v>
      </c>
      <c r="D2" s="1" t="s">
        <v>45</v>
      </c>
      <c r="E2" s="1" t="s">
        <v>1665</v>
      </c>
      <c r="F2" s="1" t="s">
        <v>1674</v>
      </c>
    </row>
    <row r="3">
      <c r="A3" s="1" t="s">
        <v>1</v>
      </c>
      <c r="B3" s="49">
        <v>34248.0</v>
      </c>
      <c r="C3" s="50">
        <f>SUM(B3:B5)</f>
        <v>39579</v>
      </c>
      <c r="D3" s="50">
        <f>+B3+B4</f>
        <v>39187</v>
      </c>
      <c r="E3" s="51">
        <f>+D3/C3</f>
        <v>0.9900957579</v>
      </c>
      <c r="F3" s="10">
        <f>+B3/D3</f>
        <v>0.8739633042</v>
      </c>
    </row>
    <row r="4">
      <c r="A4" s="1" t="s">
        <v>2</v>
      </c>
      <c r="B4" s="49">
        <v>4939.0</v>
      </c>
      <c r="E4" s="50"/>
      <c r="F4" s="52"/>
    </row>
    <row r="5">
      <c r="A5" s="1" t="s">
        <v>3</v>
      </c>
      <c r="B5" s="49">
        <v>392.0</v>
      </c>
      <c r="D5" s="9"/>
      <c r="E5" s="9"/>
      <c r="F5" s="52"/>
    </row>
    <row r="6">
      <c r="A6" s="1" t="s">
        <v>22</v>
      </c>
      <c r="B6" s="49">
        <v>1456.0</v>
      </c>
      <c r="C6" s="50">
        <f>SUM(B6:B8)</f>
        <v>3930</v>
      </c>
      <c r="D6" s="50">
        <f>+B6+B7</f>
        <v>3868</v>
      </c>
      <c r="E6" s="51">
        <f>+D6/C6</f>
        <v>0.9842239186</v>
      </c>
      <c r="F6" s="10">
        <f>+B6/D6</f>
        <v>0.3764219235</v>
      </c>
    </row>
    <row r="7">
      <c r="A7" s="1" t="s">
        <v>23</v>
      </c>
      <c r="B7" s="49">
        <v>2412.0</v>
      </c>
      <c r="E7" s="50"/>
      <c r="F7" s="9"/>
    </row>
    <row r="8">
      <c r="A8" s="1" t="s">
        <v>24</v>
      </c>
      <c r="B8" s="49">
        <v>62.0</v>
      </c>
      <c r="D8" s="9"/>
      <c r="E8" s="9"/>
      <c r="F8" s="9"/>
    </row>
    <row r="9">
      <c r="B9" s="49">
        <f t="shared" ref="B9:C9" si="1">SUM(B3:B8)</f>
        <v>43509</v>
      </c>
      <c r="C9" s="49">
        <f t="shared" si="1"/>
        <v>43509</v>
      </c>
      <c r="D9" s="9"/>
      <c r="E9" s="9"/>
      <c r="F9" s="9"/>
    </row>
    <row r="12">
      <c r="G12" s="1" t="s">
        <v>1660</v>
      </c>
      <c r="H12" s="1" t="s">
        <v>22</v>
      </c>
      <c r="I12" s="1" t="s">
        <v>23</v>
      </c>
      <c r="J12" s="31" t="s">
        <v>1675</v>
      </c>
      <c r="K12" s="1" t="s">
        <v>24</v>
      </c>
      <c r="L12" s="31" t="s">
        <v>1664</v>
      </c>
      <c r="M12" s="35" t="s">
        <v>1660</v>
      </c>
      <c r="N12" s="39" t="s">
        <v>1676</v>
      </c>
      <c r="O12" s="35" t="s">
        <v>1660</v>
      </c>
      <c r="P12" s="39" t="s">
        <v>1679</v>
      </c>
      <c r="R12" s="1" t="s">
        <v>1681</v>
      </c>
      <c r="S12" s="5" t="s">
        <v>1682</v>
      </c>
      <c r="T12" s="5"/>
      <c r="U12" s="53"/>
      <c r="V12" s="5"/>
    </row>
    <row r="13">
      <c r="G13" s="1" t="s">
        <v>215</v>
      </c>
      <c r="H13" s="5">
        <v>115.0</v>
      </c>
      <c r="I13" s="5">
        <v>133.0</v>
      </c>
      <c r="J13" s="14">
        <f t="shared" ref="J13:J31" si="2">+H13+I13</f>
        <v>248</v>
      </c>
      <c r="K13" s="5">
        <v>5.0</v>
      </c>
      <c r="L13" s="14">
        <f t="shared" ref="L13:L31" si="3">+J13+K13</f>
        <v>253</v>
      </c>
      <c r="M13" s="33" t="s">
        <v>215</v>
      </c>
      <c r="N13" s="38">
        <f t="shared" ref="N13:N31" si="4">+J13/L13</f>
        <v>0.9802371542</v>
      </c>
      <c r="O13" s="33" t="s">
        <v>215</v>
      </c>
      <c r="P13" s="38">
        <f t="shared" ref="P13:P31" si="5">+H13/J13</f>
        <v>0.4637096774</v>
      </c>
      <c r="R13" s="1" t="s">
        <v>1357</v>
      </c>
      <c r="S13" s="14">
        <v>15.0</v>
      </c>
      <c r="T13" s="5"/>
      <c r="U13" s="5"/>
      <c r="V13" s="2"/>
    </row>
    <row r="14">
      <c r="G14" s="1" t="s">
        <v>623</v>
      </c>
      <c r="H14" s="5">
        <v>63.0</v>
      </c>
      <c r="I14" s="5">
        <v>88.0</v>
      </c>
      <c r="J14" s="14">
        <f t="shared" si="2"/>
        <v>151</v>
      </c>
      <c r="K14" s="5">
        <v>1.0</v>
      </c>
      <c r="L14" s="14">
        <f t="shared" si="3"/>
        <v>152</v>
      </c>
      <c r="M14" s="33" t="s">
        <v>623</v>
      </c>
      <c r="N14" s="38">
        <f t="shared" si="4"/>
        <v>0.9934210526</v>
      </c>
      <c r="O14" s="33" t="s">
        <v>623</v>
      </c>
      <c r="P14" s="38">
        <f t="shared" si="5"/>
        <v>0.417218543</v>
      </c>
      <c r="R14" s="1" t="s">
        <v>234</v>
      </c>
      <c r="S14" s="14">
        <v>48.0</v>
      </c>
      <c r="T14" s="5"/>
      <c r="U14" s="5"/>
      <c r="V14" s="2"/>
    </row>
    <row r="15">
      <c r="G15" s="1" t="s">
        <v>957</v>
      </c>
      <c r="H15" s="5">
        <v>55.0</v>
      </c>
      <c r="I15" s="5">
        <v>40.0</v>
      </c>
      <c r="J15" s="14">
        <f t="shared" si="2"/>
        <v>95</v>
      </c>
      <c r="K15" s="5">
        <v>2.0</v>
      </c>
      <c r="L15" s="14">
        <f t="shared" si="3"/>
        <v>97</v>
      </c>
      <c r="M15" s="33" t="s">
        <v>957</v>
      </c>
      <c r="N15" s="38">
        <f t="shared" si="4"/>
        <v>0.9793814433</v>
      </c>
      <c r="O15" s="33" t="s">
        <v>957</v>
      </c>
      <c r="P15" s="38">
        <f t="shared" si="5"/>
        <v>0.5789473684</v>
      </c>
      <c r="R15" s="1" t="s">
        <v>161</v>
      </c>
      <c r="S15" s="14">
        <v>94.0</v>
      </c>
      <c r="T15" s="5"/>
      <c r="U15" s="5"/>
      <c r="V15" s="2"/>
    </row>
    <row r="16">
      <c r="G16" s="1" t="s">
        <v>368</v>
      </c>
      <c r="H16" s="5">
        <v>73.0</v>
      </c>
      <c r="I16" s="5">
        <v>90.0</v>
      </c>
      <c r="J16" s="14">
        <f t="shared" si="2"/>
        <v>163</v>
      </c>
      <c r="K16" s="5">
        <v>0.0</v>
      </c>
      <c r="L16" s="14">
        <f t="shared" si="3"/>
        <v>163</v>
      </c>
      <c r="M16" s="33" t="s">
        <v>368</v>
      </c>
      <c r="N16" s="38">
        <f t="shared" si="4"/>
        <v>1</v>
      </c>
      <c r="O16" s="33" t="s">
        <v>368</v>
      </c>
      <c r="P16" s="38">
        <f t="shared" si="5"/>
        <v>0.4478527607</v>
      </c>
      <c r="R16" s="1" t="s">
        <v>957</v>
      </c>
      <c r="S16" s="14">
        <v>97.0</v>
      </c>
      <c r="T16" s="5"/>
      <c r="U16" s="5"/>
      <c r="V16" s="2"/>
    </row>
    <row r="17">
      <c r="G17" s="1" t="s">
        <v>311</v>
      </c>
      <c r="H17" s="5">
        <v>122.0</v>
      </c>
      <c r="I17" s="5">
        <v>116.0</v>
      </c>
      <c r="J17" s="14">
        <f t="shared" si="2"/>
        <v>238</v>
      </c>
      <c r="K17" s="5">
        <v>7.0</v>
      </c>
      <c r="L17" s="14">
        <f t="shared" si="3"/>
        <v>245</v>
      </c>
      <c r="M17" s="33" t="s">
        <v>311</v>
      </c>
      <c r="N17" s="38">
        <f t="shared" si="4"/>
        <v>0.9714285714</v>
      </c>
      <c r="O17" s="33" t="s">
        <v>311</v>
      </c>
      <c r="P17" s="38">
        <f t="shared" si="5"/>
        <v>0.512605042</v>
      </c>
      <c r="R17" s="1" t="s">
        <v>339</v>
      </c>
      <c r="S17" s="14">
        <v>107.0</v>
      </c>
      <c r="T17" s="5"/>
      <c r="U17" s="5"/>
      <c r="V17" s="2"/>
    </row>
    <row r="18">
      <c r="G18" s="1" t="s">
        <v>137</v>
      </c>
      <c r="H18" s="5">
        <v>72.0</v>
      </c>
      <c r="I18" s="5">
        <v>240.0</v>
      </c>
      <c r="J18" s="14">
        <f t="shared" si="2"/>
        <v>312</v>
      </c>
      <c r="K18" s="5">
        <v>5.0</v>
      </c>
      <c r="L18" s="14">
        <f t="shared" si="3"/>
        <v>317</v>
      </c>
      <c r="M18" s="33" t="s">
        <v>137</v>
      </c>
      <c r="N18" s="38">
        <f t="shared" si="4"/>
        <v>0.9842271293</v>
      </c>
      <c r="O18" s="33" t="s">
        <v>137</v>
      </c>
      <c r="P18" s="38">
        <f t="shared" si="5"/>
        <v>0.2307692308</v>
      </c>
      <c r="R18" s="1" t="s">
        <v>623</v>
      </c>
      <c r="S18" s="14">
        <v>152.0</v>
      </c>
      <c r="T18" s="5"/>
      <c r="U18" s="5"/>
      <c r="V18" s="2"/>
    </row>
    <row r="19">
      <c r="G19" s="1" t="s">
        <v>171</v>
      </c>
      <c r="H19" s="5">
        <v>68.0</v>
      </c>
      <c r="I19" s="5">
        <v>95.0</v>
      </c>
      <c r="J19" s="14">
        <f t="shared" si="2"/>
        <v>163</v>
      </c>
      <c r="K19" s="5">
        <v>0.0</v>
      </c>
      <c r="L19" s="14">
        <f t="shared" si="3"/>
        <v>163</v>
      </c>
      <c r="M19" s="33" t="s">
        <v>171</v>
      </c>
      <c r="N19" s="38">
        <f t="shared" si="4"/>
        <v>1</v>
      </c>
      <c r="O19" s="33" t="s">
        <v>171</v>
      </c>
      <c r="P19" s="38">
        <f t="shared" si="5"/>
        <v>0.4171779141</v>
      </c>
      <c r="R19" s="1" t="s">
        <v>368</v>
      </c>
      <c r="S19" s="14">
        <v>163.0</v>
      </c>
      <c r="T19" s="5"/>
      <c r="U19" s="5"/>
      <c r="V19" s="2"/>
    </row>
    <row r="20">
      <c r="G20" s="1" t="s">
        <v>984</v>
      </c>
      <c r="H20" s="5">
        <v>123.0</v>
      </c>
      <c r="I20" s="5">
        <v>133.0</v>
      </c>
      <c r="J20" s="14">
        <f t="shared" si="2"/>
        <v>256</v>
      </c>
      <c r="K20" s="5">
        <v>7.0</v>
      </c>
      <c r="L20" s="14">
        <f t="shared" si="3"/>
        <v>263</v>
      </c>
      <c r="M20" s="33" t="s">
        <v>984</v>
      </c>
      <c r="N20" s="38">
        <f t="shared" si="4"/>
        <v>0.9733840304</v>
      </c>
      <c r="O20" s="33" t="s">
        <v>984</v>
      </c>
      <c r="P20" s="38">
        <f t="shared" si="5"/>
        <v>0.48046875</v>
      </c>
      <c r="R20" s="1" t="s">
        <v>171</v>
      </c>
      <c r="S20" s="14">
        <v>163.0</v>
      </c>
      <c r="T20" s="5"/>
      <c r="U20" s="5"/>
      <c r="V20" s="2"/>
    </row>
    <row r="21" ht="15.75" customHeight="1">
      <c r="G21" s="1" t="s">
        <v>399</v>
      </c>
      <c r="H21" s="5">
        <v>83.0</v>
      </c>
      <c r="I21" s="5">
        <v>184.0</v>
      </c>
      <c r="J21" s="14">
        <f t="shared" si="2"/>
        <v>267</v>
      </c>
      <c r="K21" s="5">
        <v>2.0</v>
      </c>
      <c r="L21" s="14">
        <f t="shared" si="3"/>
        <v>269</v>
      </c>
      <c r="M21" s="33" t="s">
        <v>399</v>
      </c>
      <c r="N21" s="38">
        <f t="shared" si="4"/>
        <v>0.9925650558</v>
      </c>
      <c r="O21" s="33" t="s">
        <v>399</v>
      </c>
      <c r="P21" s="38">
        <f t="shared" si="5"/>
        <v>0.3108614232</v>
      </c>
      <c r="R21" s="1" t="s">
        <v>262</v>
      </c>
      <c r="S21" s="14">
        <v>171.0</v>
      </c>
      <c r="T21" s="5"/>
      <c r="U21" s="5"/>
      <c r="V21" s="2"/>
    </row>
    <row r="22" ht="15.75" customHeight="1">
      <c r="G22" s="1" t="s">
        <v>683</v>
      </c>
      <c r="H22" s="5">
        <v>154.0</v>
      </c>
      <c r="I22" s="5">
        <v>504.0</v>
      </c>
      <c r="J22" s="14">
        <f t="shared" si="2"/>
        <v>658</v>
      </c>
      <c r="K22" s="5">
        <v>12.0</v>
      </c>
      <c r="L22" s="14">
        <f t="shared" si="3"/>
        <v>670</v>
      </c>
      <c r="M22" s="33" t="s">
        <v>683</v>
      </c>
      <c r="N22" s="38">
        <f t="shared" si="4"/>
        <v>0.9820895522</v>
      </c>
      <c r="O22" s="33" t="s">
        <v>683</v>
      </c>
      <c r="P22" s="38">
        <f t="shared" si="5"/>
        <v>0.2340425532</v>
      </c>
      <c r="R22" s="1" t="s">
        <v>653</v>
      </c>
      <c r="S22" s="14">
        <v>208.0</v>
      </c>
      <c r="T22" s="5"/>
      <c r="U22" s="5"/>
      <c r="V22" s="2"/>
    </row>
    <row r="23" ht="15.75" customHeight="1">
      <c r="G23" s="1" t="s">
        <v>161</v>
      </c>
      <c r="H23" s="5">
        <v>41.0</v>
      </c>
      <c r="I23" s="5">
        <v>53.0</v>
      </c>
      <c r="J23" s="14">
        <f t="shared" si="2"/>
        <v>94</v>
      </c>
      <c r="K23" s="5">
        <v>0.0</v>
      </c>
      <c r="L23" s="14">
        <f t="shared" si="3"/>
        <v>94</v>
      </c>
      <c r="M23" s="33" t="s">
        <v>161</v>
      </c>
      <c r="N23" s="38">
        <f t="shared" si="4"/>
        <v>1</v>
      </c>
      <c r="O23" s="33" t="s">
        <v>161</v>
      </c>
      <c r="P23" s="38">
        <f t="shared" si="5"/>
        <v>0.4361702128</v>
      </c>
      <c r="R23" s="1" t="s">
        <v>311</v>
      </c>
      <c r="S23" s="14">
        <v>245.0</v>
      </c>
      <c r="T23" s="5"/>
      <c r="U23" s="5"/>
      <c r="V23" s="2"/>
    </row>
    <row r="24" ht="15.75" customHeight="1">
      <c r="G24" s="1" t="s">
        <v>234</v>
      </c>
      <c r="H24" s="5">
        <v>22.0</v>
      </c>
      <c r="I24" s="5">
        <v>26.0</v>
      </c>
      <c r="J24" s="14">
        <f t="shared" si="2"/>
        <v>48</v>
      </c>
      <c r="K24" s="5">
        <v>0.0</v>
      </c>
      <c r="L24" s="14">
        <f t="shared" si="3"/>
        <v>48</v>
      </c>
      <c r="M24" s="33" t="s">
        <v>234</v>
      </c>
      <c r="N24" s="38">
        <f t="shared" si="4"/>
        <v>1</v>
      </c>
      <c r="O24" s="33" t="s">
        <v>234</v>
      </c>
      <c r="P24" s="38">
        <f t="shared" si="5"/>
        <v>0.4583333333</v>
      </c>
      <c r="R24" s="1" t="s">
        <v>215</v>
      </c>
      <c r="S24" s="14">
        <v>253.0</v>
      </c>
      <c r="T24" s="5"/>
      <c r="U24" s="5"/>
      <c r="V24" s="2"/>
    </row>
    <row r="25" ht="15.75" customHeight="1">
      <c r="G25" s="1" t="s">
        <v>151</v>
      </c>
      <c r="H25" s="5">
        <v>165.0</v>
      </c>
      <c r="I25" s="5">
        <v>230.0</v>
      </c>
      <c r="J25" s="14">
        <f t="shared" si="2"/>
        <v>395</v>
      </c>
      <c r="K25" s="5">
        <v>26.0</v>
      </c>
      <c r="L25" s="14">
        <f t="shared" si="3"/>
        <v>421</v>
      </c>
      <c r="M25" s="33" t="s">
        <v>151</v>
      </c>
      <c r="N25" s="38">
        <f t="shared" si="4"/>
        <v>0.9382422803</v>
      </c>
      <c r="O25" s="33" t="s">
        <v>151</v>
      </c>
      <c r="P25" s="38">
        <f t="shared" si="5"/>
        <v>0.417721519</v>
      </c>
      <c r="R25" s="1" t="s">
        <v>984</v>
      </c>
      <c r="S25" s="14">
        <v>263.0</v>
      </c>
      <c r="T25" s="5"/>
      <c r="U25" s="5"/>
      <c r="V25" s="2"/>
    </row>
    <row r="26" ht="15.75" customHeight="1">
      <c r="G26" s="1" t="s">
        <v>694</v>
      </c>
      <c r="H26" s="5">
        <v>160.0</v>
      </c>
      <c r="I26" s="5">
        <v>370.0</v>
      </c>
      <c r="J26" s="14">
        <f t="shared" si="2"/>
        <v>530</v>
      </c>
      <c r="K26" s="5">
        <v>5.0</v>
      </c>
      <c r="L26" s="14">
        <f t="shared" si="3"/>
        <v>535</v>
      </c>
      <c r="M26" s="33" t="s">
        <v>694</v>
      </c>
      <c r="N26" s="38">
        <f t="shared" si="4"/>
        <v>0.9906542056</v>
      </c>
      <c r="O26" s="33" t="s">
        <v>694</v>
      </c>
      <c r="P26" s="38">
        <f t="shared" si="5"/>
        <v>0.3018867925</v>
      </c>
      <c r="R26" s="1" t="s">
        <v>399</v>
      </c>
      <c r="S26" s="14">
        <v>269.0</v>
      </c>
      <c r="T26" s="5"/>
      <c r="U26" s="5"/>
      <c r="V26" s="2"/>
    </row>
    <row r="27" ht="15.75" customHeight="1">
      <c r="G27" s="1" t="s">
        <v>438</v>
      </c>
      <c r="H27" s="5">
        <v>134.0</v>
      </c>
      <c r="I27" s="5">
        <v>264.0</v>
      </c>
      <c r="J27" s="14">
        <f t="shared" si="2"/>
        <v>398</v>
      </c>
      <c r="K27" s="5">
        <v>1.0</v>
      </c>
      <c r="L27" s="14">
        <f t="shared" si="3"/>
        <v>399</v>
      </c>
      <c r="M27" s="33" t="s">
        <v>438</v>
      </c>
      <c r="N27" s="38">
        <f t="shared" si="4"/>
        <v>0.9974937343</v>
      </c>
      <c r="O27" s="33" t="s">
        <v>438</v>
      </c>
      <c r="P27" s="38">
        <f t="shared" si="5"/>
        <v>0.3366834171</v>
      </c>
      <c r="R27" s="1" t="s">
        <v>137</v>
      </c>
      <c r="S27" s="14">
        <v>317.0</v>
      </c>
      <c r="T27" s="5"/>
      <c r="U27" s="5"/>
      <c r="V27" s="2"/>
    </row>
    <row r="28" ht="15.75" customHeight="1">
      <c r="G28" s="1" t="s">
        <v>653</v>
      </c>
      <c r="H28" s="5">
        <v>108.0</v>
      </c>
      <c r="I28" s="5">
        <v>100.0</v>
      </c>
      <c r="J28" s="14">
        <f t="shared" si="2"/>
        <v>208</v>
      </c>
      <c r="K28" s="5">
        <v>0.0</v>
      </c>
      <c r="L28" s="14">
        <f t="shared" si="3"/>
        <v>208</v>
      </c>
      <c r="M28" s="33" t="s">
        <v>653</v>
      </c>
      <c r="N28" s="38">
        <f t="shared" si="4"/>
        <v>1</v>
      </c>
      <c r="O28" s="33" t="s">
        <v>653</v>
      </c>
      <c r="P28" s="38">
        <f t="shared" si="5"/>
        <v>0.5192307692</v>
      </c>
      <c r="R28" s="1" t="s">
        <v>438</v>
      </c>
      <c r="S28" s="14">
        <v>399.0</v>
      </c>
      <c r="T28" s="5"/>
      <c r="U28" s="5"/>
      <c r="V28" s="2"/>
    </row>
    <row r="29" ht="15.75" customHeight="1">
      <c r="G29" s="1" t="s">
        <v>1357</v>
      </c>
      <c r="H29" s="5">
        <v>12.0</v>
      </c>
      <c r="I29" s="5">
        <v>3.0</v>
      </c>
      <c r="J29" s="14">
        <f t="shared" si="2"/>
        <v>15</v>
      </c>
      <c r="K29" s="5">
        <v>0.0</v>
      </c>
      <c r="L29" s="14">
        <f t="shared" si="3"/>
        <v>15</v>
      </c>
      <c r="M29" s="33" t="s">
        <v>1357</v>
      </c>
      <c r="N29" s="38">
        <f t="shared" si="4"/>
        <v>1</v>
      </c>
      <c r="O29" s="33" t="s">
        <v>1357</v>
      </c>
      <c r="P29" s="38">
        <f t="shared" si="5"/>
        <v>0.8</v>
      </c>
      <c r="R29" s="1" t="s">
        <v>151</v>
      </c>
      <c r="S29" s="14">
        <v>421.0</v>
      </c>
      <c r="T29" s="5"/>
      <c r="U29" s="5"/>
      <c r="V29" s="2"/>
    </row>
    <row r="30" ht="15.75" customHeight="1">
      <c r="G30" s="1" t="s">
        <v>339</v>
      </c>
      <c r="H30" s="5">
        <v>42.0</v>
      </c>
      <c r="I30" s="5">
        <v>65.0</v>
      </c>
      <c r="J30" s="14">
        <f t="shared" si="2"/>
        <v>107</v>
      </c>
      <c r="K30" s="5">
        <v>0.0</v>
      </c>
      <c r="L30" s="14">
        <f t="shared" si="3"/>
        <v>107</v>
      </c>
      <c r="M30" s="33" t="s">
        <v>339</v>
      </c>
      <c r="N30" s="38">
        <f t="shared" si="4"/>
        <v>1</v>
      </c>
      <c r="O30" s="33" t="s">
        <v>339</v>
      </c>
      <c r="P30" s="38">
        <f t="shared" si="5"/>
        <v>0.3925233645</v>
      </c>
      <c r="R30" s="1" t="s">
        <v>694</v>
      </c>
      <c r="S30" s="14">
        <v>535.0</v>
      </c>
      <c r="T30" s="5"/>
      <c r="U30" s="5"/>
      <c r="V30" s="2"/>
    </row>
    <row r="31" ht="15.75" customHeight="1">
      <c r="G31" s="1" t="s">
        <v>262</v>
      </c>
      <c r="H31" s="5">
        <v>109.0</v>
      </c>
      <c r="I31" s="5">
        <v>61.0</v>
      </c>
      <c r="J31" s="14">
        <f t="shared" si="2"/>
        <v>170</v>
      </c>
      <c r="K31" s="5">
        <v>1.0</v>
      </c>
      <c r="L31" s="14">
        <f t="shared" si="3"/>
        <v>171</v>
      </c>
      <c r="M31" s="33" t="s">
        <v>262</v>
      </c>
      <c r="N31" s="38">
        <f t="shared" si="4"/>
        <v>0.9941520468</v>
      </c>
      <c r="O31" s="33" t="s">
        <v>262</v>
      </c>
      <c r="P31" s="38">
        <f t="shared" si="5"/>
        <v>0.6411764706</v>
      </c>
      <c r="R31" s="1" t="s">
        <v>683</v>
      </c>
      <c r="S31" s="14">
        <v>670.0</v>
      </c>
      <c r="T31" s="5"/>
      <c r="U31" s="5"/>
      <c r="V31" s="2"/>
    </row>
    <row r="32" ht="15.75" customHeight="1">
      <c r="G32" s="1" t="s">
        <v>46</v>
      </c>
      <c r="H32" s="14">
        <f t="shared" ref="H32:L32" si="6">SUM(H13:H31)</f>
        <v>1721</v>
      </c>
      <c r="I32" s="14">
        <f t="shared" si="6"/>
        <v>2795</v>
      </c>
      <c r="J32" s="14">
        <f t="shared" si="6"/>
        <v>4516</v>
      </c>
      <c r="K32" s="14">
        <f t="shared" si="6"/>
        <v>74</v>
      </c>
      <c r="L32" s="14">
        <f t="shared" si="6"/>
        <v>4590</v>
      </c>
      <c r="M32" s="33" t="s">
        <v>1667</v>
      </c>
      <c r="N32" s="38">
        <f>AVERAGE(N13:N31)</f>
        <v>0.9882776977</v>
      </c>
      <c r="O32" s="33" t="s">
        <v>1667</v>
      </c>
      <c r="P32" s="38">
        <f>AVERAGE(P13:P31)</f>
        <v>0.4419673233</v>
      </c>
      <c r="S32" s="2"/>
      <c r="T32" s="5"/>
      <c r="U32" s="5"/>
      <c r="V32" s="2"/>
    </row>
    <row r="33" ht="15.75" customHeight="1"/>
    <row r="34" ht="15.75" customHeight="1">
      <c r="G34" s="1" t="s">
        <v>1660</v>
      </c>
      <c r="J34" s="1" t="s">
        <v>1664</v>
      </c>
    </row>
    <row r="35" ht="15.75" customHeight="1">
      <c r="G35" s="1" t="s">
        <v>1357</v>
      </c>
      <c r="J35" s="1">
        <v>15.0</v>
      </c>
    </row>
    <row r="36" ht="15.75" customHeight="1">
      <c r="G36" s="1" t="s">
        <v>234</v>
      </c>
      <c r="J36" s="1">
        <v>48.0</v>
      </c>
    </row>
    <row r="37" ht="15.75" customHeight="1">
      <c r="G37" s="1" t="s">
        <v>161</v>
      </c>
      <c r="J37" s="1">
        <v>94.0</v>
      </c>
    </row>
    <row r="38" ht="15.75" customHeight="1">
      <c r="G38" s="1" t="s">
        <v>957</v>
      </c>
      <c r="J38" s="1">
        <v>97.0</v>
      </c>
    </row>
    <row r="39" ht="15.75" customHeight="1">
      <c r="G39" s="1" t="s">
        <v>339</v>
      </c>
      <c r="J39" s="1">
        <v>107.0</v>
      </c>
    </row>
    <row r="40" ht="15.75" customHeight="1">
      <c r="G40" s="1" t="s">
        <v>623</v>
      </c>
      <c r="J40" s="1">
        <v>152.0</v>
      </c>
    </row>
    <row r="41" ht="15.75" customHeight="1">
      <c r="G41" s="1" t="s">
        <v>368</v>
      </c>
      <c r="J41" s="1">
        <v>163.0</v>
      </c>
    </row>
    <row r="42" ht="15.75" customHeight="1">
      <c r="G42" s="1" t="s">
        <v>171</v>
      </c>
      <c r="J42" s="1">
        <v>163.0</v>
      </c>
    </row>
    <row r="43" ht="15.75" customHeight="1">
      <c r="G43" s="1" t="s">
        <v>262</v>
      </c>
      <c r="J43" s="1">
        <v>171.0</v>
      </c>
    </row>
    <row r="44" ht="15.75" customHeight="1">
      <c r="G44" s="1" t="s">
        <v>653</v>
      </c>
      <c r="J44" s="1">
        <v>208.0</v>
      </c>
    </row>
    <row r="45" ht="15.75" customHeight="1">
      <c r="G45" s="1" t="s">
        <v>311</v>
      </c>
      <c r="J45" s="1">
        <v>245.0</v>
      </c>
    </row>
    <row r="46" ht="15.75" customHeight="1">
      <c r="G46" s="1" t="s">
        <v>215</v>
      </c>
      <c r="J46" s="1">
        <v>253.0</v>
      </c>
    </row>
    <row r="47" ht="15.75" customHeight="1">
      <c r="G47" s="1" t="s">
        <v>984</v>
      </c>
      <c r="J47" s="1">
        <v>263.0</v>
      </c>
    </row>
    <row r="48" ht="15.75" customHeight="1">
      <c r="G48" s="1" t="s">
        <v>399</v>
      </c>
      <c r="J48" s="1">
        <v>269.0</v>
      </c>
    </row>
    <row r="49" ht="15.75" customHeight="1">
      <c r="G49" s="1" t="s">
        <v>137</v>
      </c>
      <c r="J49" s="1">
        <v>317.0</v>
      </c>
    </row>
    <row r="50" ht="15.75" customHeight="1">
      <c r="G50" s="1" t="s">
        <v>438</v>
      </c>
      <c r="J50" s="1">
        <v>399.0</v>
      </c>
    </row>
    <row r="51" ht="15.75" customHeight="1">
      <c r="G51" s="1" t="s">
        <v>151</v>
      </c>
      <c r="J51" s="1">
        <v>421.0</v>
      </c>
    </row>
    <row r="52" ht="15.75" customHeight="1">
      <c r="G52" s="1" t="s">
        <v>694</v>
      </c>
      <c r="J52" s="1">
        <v>535.0</v>
      </c>
    </row>
    <row r="53" ht="15.75" customHeight="1">
      <c r="G53" s="1" t="s">
        <v>683</v>
      </c>
      <c r="J53" s="1">
        <v>670.0</v>
      </c>
    </row>
    <row r="54" ht="15.75" customHeight="1">
      <c r="G54" s="1" t="s">
        <v>46</v>
      </c>
      <c r="J54" s="1">
        <v>3930.0</v>
      </c>
    </row>
    <row r="55" ht="15.75" customHeight="1"/>
    <row r="56" ht="15.75" customHeight="1"/>
    <row r="57" ht="15.75" customHeight="1">
      <c r="F57" s="54" t="s">
        <v>215</v>
      </c>
      <c r="G57" s="54" t="s">
        <v>623</v>
      </c>
      <c r="H57" s="55" t="s">
        <v>957</v>
      </c>
      <c r="I57" s="55" t="s">
        <v>368</v>
      </c>
      <c r="J57" s="48" t="s">
        <v>311</v>
      </c>
      <c r="K57" s="55" t="s">
        <v>137</v>
      </c>
      <c r="L57" s="55" t="s">
        <v>171</v>
      </c>
      <c r="M57" s="55" t="s">
        <v>984</v>
      </c>
      <c r="N57" s="48" t="s">
        <v>399</v>
      </c>
      <c r="O57" s="48" t="s">
        <v>683</v>
      </c>
      <c r="P57" s="48" t="s">
        <v>161</v>
      </c>
      <c r="Q57" s="48" t="s">
        <v>234</v>
      </c>
      <c r="R57" s="48" t="s">
        <v>151</v>
      </c>
      <c r="S57" s="48" t="s">
        <v>694</v>
      </c>
      <c r="T57" s="48" t="s">
        <v>438</v>
      </c>
      <c r="U57" s="48" t="s">
        <v>653</v>
      </c>
      <c r="V57" s="48" t="s">
        <v>1357</v>
      </c>
      <c r="W57" s="48" t="s">
        <v>339</v>
      </c>
      <c r="X57" s="48" t="s">
        <v>262</v>
      </c>
    </row>
    <row r="58" ht="15.75" customHeight="1">
      <c r="F58" s="33">
        <v>253.0</v>
      </c>
      <c r="G58" s="33">
        <v>152.0</v>
      </c>
      <c r="H58" s="33">
        <v>97.0</v>
      </c>
      <c r="I58" s="33">
        <v>163.0</v>
      </c>
      <c r="J58" s="33">
        <v>245.0</v>
      </c>
      <c r="K58" s="33">
        <v>317.0</v>
      </c>
      <c r="L58" s="33">
        <v>163.0</v>
      </c>
      <c r="M58" s="33">
        <v>263.0</v>
      </c>
      <c r="N58" s="33">
        <v>269.0</v>
      </c>
      <c r="O58" s="33">
        <v>670.0</v>
      </c>
      <c r="P58" s="33">
        <v>94.0</v>
      </c>
      <c r="Q58" s="33">
        <v>48.0</v>
      </c>
      <c r="R58" s="33">
        <v>421.0</v>
      </c>
      <c r="S58" s="33">
        <v>535.0</v>
      </c>
      <c r="T58" s="33">
        <v>399.0</v>
      </c>
      <c r="U58" s="33">
        <v>208.0</v>
      </c>
      <c r="V58" s="33">
        <v>15.0</v>
      </c>
      <c r="W58" s="33">
        <v>107.0</v>
      </c>
      <c r="X58" s="33">
        <v>171.0</v>
      </c>
    </row>
    <row r="59" ht="15.75" customHeight="1"/>
    <row r="60" ht="15.75" customHeight="1"/>
    <row r="61" ht="15.75" customHeight="1">
      <c r="F61" s="1">
        <v>253.0</v>
      </c>
    </row>
    <row r="62" ht="15.75" customHeight="1">
      <c r="F62" s="1">
        <v>152.0</v>
      </c>
    </row>
    <row r="63" ht="15.75" customHeight="1">
      <c r="F63" s="1">
        <v>97.0</v>
      </c>
    </row>
    <row r="64" ht="15.75" customHeight="1">
      <c r="F64" s="1">
        <v>163.0</v>
      </c>
    </row>
    <row r="65" ht="15.75" customHeight="1">
      <c r="F65" s="1">
        <v>245.0</v>
      </c>
    </row>
    <row r="66" ht="15.75" customHeight="1">
      <c r="F66" s="1">
        <v>317.0</v>
      </c>
    </row>
    <row r="67" ht="15.75" customHeight="1">
      <c r="F67" s="1">
        <v>163.0</v>
      </c>
    </row>
    <row r="68" ht="15.75" customHeight="1">
      <c r="F68" s="1">
        <v>263.0</v>
      </c>
    </row>
    <row r="69" ht="15.75" customHeight="1">
      <c r="F69" s="1">
        <v>269.0</v>
      </c>
    </row>
    <row r="70" ht="15.75" customHeight="1">
      <c r="F70" s="1">
        <v>670.0</v>
      </c>
    </row>
    <row r="71" ht="15.75" customHeight="1">
      <c r="F71" s="1">
        <v>94.0</v>
      </c>
    </row>
    <row r="72" ht="15.75" customHeight="1">
      <c r="F72" s="1">
        <v>48.0</v>
      </c>
    </row>
    <row r="73" ht="15.75" customHeight="1">
      <c r="F73" s="1">
        <v>421.0</v>
      </c>
    </row>
    <row r="74" ht="15.75" customHeight="1">
      <c r="F74" s="1">
        <v>535.0</v>
      </c>
    </row>
    <row r="75" ht="15.75" customHeight="1">
      <c r="F75" s="1">
        <v>399.0</v>
      </c>
    </row>
    <row r="76" ht="15.75" customHeight="1">
      <c r="F76" s="1">
        <v>208.0</v>
      </c>
    </row>
    <row r="77" ht="15.75" customHeight="1">
      <c r="F77" s="1">
        <v>15.0</v>
      </c>
    </row>
    <row r="78" ht="15.75" customHeight="1">
      <c r="F78" s="1">
        <v>107.0</v>
      </c>
    </row>
    <row r="79" ht="15.75" customHeight="1">
      <c r="F79" s="1">
        <v>171.0</v>
      </c>
    </row>
    <row r="80" ht="15.75" customHeight="1">
      <c r="F80" s="1">
        <v>4590.0</v>
      </c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D1:E1"/>
    <mergeCell ref="C3:C5"/>
    <mergeCell ref="D3:D4"/>
    <mergeCell ref="C6:C8"/>
    <mergeCell ref="D6:D7"/>
  </mergeCells>
  <conditionalFormatting sqref="P12 U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V13:V3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2:N1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3:N3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3:P3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1.25"/>
    <col customWidth="1" min="2" max="3" width="9.25"/>
    <col customWidth="1" min="4" max="26" width="9.38"/>
  </cols>
  <sheetData>
    <row r="1">
      <c r="D1" s="15" t="s">
        <v>1683</v>
      </c>
    </row>
    <row r="2">
      <c r="A2" s="1" t="s">
        <v>0</v>
      </c>
      <c r="B2" s="1" t="s">
        <v>1684</v>
      </c>
      <c r="C2" s="1" t="s">
        <v>1675</v>
      </c>
      <c r="D2" s="1" t="s">
        <v>1685</v>
      </c>
      <c r="E2" s="1" t="s">
        <v>1686</v>
      </c>
      <c r="F2" s="1" t="s">
        <v>1687</v>
      </c>
    </row>
    <row r="3">
      <c r="A3" s="56" t="s">
        <v>1688</v>
      </c>
      <c r="B3" s="2">
        <f t="shared" ref="B3:B6" si="1">+C3/G3</f>
        <v>0.9896437215</v>
      </c>
      <c r="C3" s="14">
        <f t="shared" ref="C3:C7" si="2">+D3+E3</f>
        <v>17583</v>
      </c>
      <c r="D3" s="14">
        <v>15340.0</v>
      </c>
      <c r="E3" s="14">
        <v>2243.0</v>
      </c>
      <c r="F3" s="14">
        <v>184.0</v>
      </c>
      <c r="G3" s="14">
        <f t="shared" ref="G3:G7" si="3">SUM(D3:F3)</f>
        <v>17767</v>
      </c>
    </row>
    <row r="4">
      <c r="A4" s="1" t="s">
        <v>86</v>
      </c>
      <c r="B4" s="2">
        <f t="shared" si="1"/>
        <v>0.9932364449</v>
      </c>
      <c r="C4" s="14">
        <f t="shared" si="2"/>
        <v>17769</v>
      </c>
      <c r="D4" s="14">
        <v>15890.0</v>
      </c>
      <c r="E4" s="14">
        <v>1879.0</v>
      </c>
      <c r="F4" s="14">
        <v>121.0</v>
      </c>
      <c r="G4" s="14">
        <f t="shared" si="3"/>
        <v>17890</v>
      </c>
    </row>
    <row r="5">
      <c r="A5" s="1" t="s">
        <v>87</v>
      </c>
      <c r="B5" s="2">
        <f t="shared" si="1"/>
        <v>0.9924953096</v>
      </c>
      <c r="C5" s="14">
        <f t="shared" si="2"/>
        <v>529</v>
      </c>
      <c r="D5" s="14">
        <v>460.0</v>
      </c>
      <c r="E5" s="14">
        <v>69.0</v>
      </c>
      <c r="F5" s="14">
        <v>4.0</v>
      </c>
      <c r="G5" s="14">
        <f t="shared" si="3"/>
        <v>533</v>
      </c>
    </row>
    <row r="6">
      <c r="A6" s="1" t="s">
        <v>88</v>
      </c>
      <c r="B6" s="2">
        <f t="shared" si="1"/>
        <v>0.989397926</v>
      </c>
      <c r="C6" s="14">
        <f t="shared" si="2"/>
        <v>12785</v>
      </c>
      <c r="D6" s="14">
        <v>11001.0</v>
      </c>
      <c r="E6" s="14">
        <v>1784.0</v>
      </c>
      <c r="F6" s="14">
        <v>137.0</v>
      </c>
      <c r="G6" s="14">
        <f t="shared" si="3"/>
        <v>12922</v>
      </c>
    </row>
    <row r="7">
      <c r="A7" s="1" t="s">
        <v>46</v>
      </c>
      <c r="B7" s="14">
        <v>39187.0</v>
      </c>
      <c r="C7" s="14">
        <f t="shared" si="2"/>
        <v>39187</v>
      </c>
      <c r="D7" s="14">
        <v>34248.0</v>
      </c>
      <c r="E7" s="14">
        <v>4939.0</v>
      </c>
      <c r="F7" s="14">
        <v>392.0</v>
      </c>
      <c r="G7" s="14">
        <f t="shared" si="3"/>
        <v>39579</v>
      </c>
    </row>
    <row r="10">
      <c r="A10" s="1" t="s">
        <v>0</v>
      </c>
      <c r="B10" s="2"/>
    </row>
    <row r="11">
      <c r="A11" s="1" t="s">
        <v>87</v>
      </c>
      <c r="B11" s="2">
        <f t="shared" ref="B11:B14" si="4">+D3/C3</f>
        <v>0.8724336006</v>
      </c>
    </row>
    <row r="12">
      <c r="A12" s="1" t="s">
        <v>88</v>
      </c>
      <c r="B12" s="2">
        <f t="shared" si="4"/>
        <v>0.8942540379</v>
      </c>
    </row>
    <row r="13">
      <c r="A13" s="1" t="s">
        <v>86</v>
      </c>
      <c r="B13" s="2">
        <f t="shared" si="4"/>
        <v>0.8695652174</v>
      </c>
    </row>
    <row r="14">
      <c r="A14" s="56" t="s">
        <v>1688</v>
      </c>
      <c r="B14" s="2">
        <f t="shared" si="4"/>
        <v>0.8604614783</v>
      </c>
    </row>
    <row r="15">
      <c r="A15" s="1" t="s">
        <v>46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>
      <c r="A34" s="1" t="s">
        <v>0</v>
      </c>
      <c r="B34" s="1" t="s">
        <v>1689</v>
      </c>
      <c r="C34" s="1" t="s">
        <v>1690</v>
      </c>
      <c r="D34" s="1" t="s">
        <v>1691</v>
      </c>
    </row>
    <row r="35" ht="15.75" customHeight="1">
      <c r="A35" s="1" t="s">
        <v>85</v>
      </c>
      <c r="B35" s="1">
        <v>15340.0</v>
      </c>
      <c r="C35" s="1">
        <v>2243.0</v>
      </c>
      <c r="D35" s="1">
        <v>184.0</v>
      </c>
    </row>
    <row r="36" ht="15.75" customHeight="1">
      <c r="A36" s="1" t="s">
        <v>86</v>
      </c>
      <c r="B36" s="1">
        <v>15890.0</v>
      </c>
      <c r="C36" s="1">
        <v>1879.0</v>
      </c>
      <c r="D36" s="1">
        <v>121.0</v>
      </c>
    </row>
    <row r="37" ht="15.75" customHeight="1">
      <c r="A37" s="1" t="s">
        <v>87</v>
      </c>
      <c r="B37" s="1">
        <v>460.0</v>
      </c>
      <c r="C37" s="1">
        <v>69.0</v>
      </c>
      <c r="D37" s="1">
        <v>4.0</v>
      </c>
    </row>
    <row r="38" ht="15.75" customHeight="1">
      <c r="A38" s="1" t="s">
        <v>88</v>
      </c>
      <c r="B38" s="1">
        <v>11001.0</v>
      </c>
      <c r="C38" s="1">
        <v>1784.0</v>
      </c>
      <c r="D38" s="1">
        <v>137.0</v>
      </c>
    </row>
    <row r="39" ht="15.75" customHeight="1">
      <c r="A39" s="1" t="s">
        <v>60</v>
      </c>
    </row>
    <row r="40" ht="15.75" customHeight="1">
      <c r="A40" s="1" t="s">
        <v>46</v>
      </c>
      <c r="B40" s="1">
        <f t="shared" ref="B40:D40" si="5">SUM(B35:B39)</f>
        <v>42691</v>
      </c>
      <c r="C40" s="1">
        <f t="shared" si="5"/>
        <v>5975</v>
      </c>
      <c r="D40" s="1">
        <f t="shared" si="5"/>
        <v>446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D1:F1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25"/>
    <col customWidth="1" min="2" max="2" width="11.63"/>
    <col customWidth="1" min="3" max="3" width="25.38"/>
    <col customWidth="1" min="4" max="11" width="8.0"/>
    <col customWidth="1" min="12" max="13" width="31.13"/>
    <col customWidth="1" min="14" max="64" width="8.0"/>
  </cols>
  <sheetData>
    <row r="1">
      <c r="A1" s="1" t="s">
        <v>89</v>
      </c>
      <c r="B1" s="1" t="s">
        <v>90</v>
      </c>
      <c r="C1" s="1" t="s">
        <v>36</v>
      </c>
      <c r="D1" s="1" t="s">
        <v>91</v>
      </c>
      <c r="E1" s="1" t="s">
        <v>92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98</v>
      </c>
      <c r="K1" s="1" t="s">
        <v>99</v>
      </c>
      <c r="L1" s="1" t="s">
        <v>81</v>
      </c>
      <c r="M1" s="1" t="s">
        <v>102</v>
      </c>
      <c r="N1" s="1" t="s">
        <v>52</v>
      </c>
      <c r="O1" s="1" t="s">
        <v>53</v>
      </c>
      <c r="P1" s="1" t="s">
        <v>54</v>
      </c>
      <c r="Q1" s="1" t="s">
        <v>103</v>
      </c>
      <c r="R1" s="1" t="s">
        <v>104</v>
      </c>
      <c r="S1" s="1" t="s">
        <v>105</v>
      </c>
      <c r="T1" s="1" t="s">
        <v>106</v>
      </c>
      <c r="U1" s="1" t="s">
        <v>111</v>
      </c>
      <c r="V1" s="1" t="s">
        <v>56</v>
      </c>
      <c r="W1" s="1" t="s">
        <v>57</v>
      </c>
      <c r="X1" s="1" t="s">
        <v>58</v>
      </c>
      <c r="Y1" s="1" t="s">
        <v>112</v>
      </c>
      <c r="Z1" s="1" t="s">
        <v>35</v>
      </c>
      <c r="AA1" s="1" t="s">
        <v>113</v>
      </c>
      <c r="AB1" s="1" t="s">
        <v>114</v>
      </c>
      <c r="AC1" s="1" t="s">
        <v>48</v>
      </c>
      <c r="AD1" s="1" t="s">
        <v>49</v>
      </c>
      <c r="AE1" s="1" t="s">
        <v>112</v>
      </c>
      <c r="AF1" s="1" t="s">
        <v>35</v>
      </c>
      <c r="AG1" s="1" t="s">
        <v>113</v>
      </c>
      <c r="AH1" s="1" t="s">
        <v>117</v>
      </c>
      <c r="AI1" s="1" t="s">
        <v>1692</v>
      </c>
      <c r="AJ1" s="1" t="s">
        <v>116</v>
      </c>
      <c r="AK1" s="1" t="s">
        <v>118</v>
      </c>
      <c r="AL1" s="1" t="s">
        <v>119</v>
      </c>
      <c r="AM1" s="1" t="s">
        <v>120</v>
      </c>
      <c r="AN1" s="1" t="s">
        <v>121</v>
      </c>
      <c r="AO1" s="1" t="s">
        <v>104</v>
      </c>
      <c r="AP1" s="1" t="s">
        <v>105</v>
      </c>
      <c r="AQ1" s="1" t="s">
        <v>106</v>
      </c>
      <c r="AR1" s="1" t="s">
        <v>114</v>
      </c>
      <c r="AS1" s="1" t="s">
        <v>108</v>
      </c>
      <c r="AT1" s="1" t="s">
        <v>109</v>
      </c>
      <c r="AU1" s="1" t="s">
        <v>110</v>
      </c>
      <c r="AV1" s="1" t="s">
        <v>122</v>
      </c>
      <c r="AW1" s="1" t="s">
        <v>104</v>
      </c>
      <c r="AX1" s="1" t="s">
        <v>105</v>
      </c>
      <c r="AY1" s="1" t="s">
        <v>106</v>
      </c>
      <c r="AZ1" s="1" t="s">
        <v>123</v>
      </c>
      <c r="BA1" s="1" t="s">
        <v>108</v>
      </c>
      <c r="BB1" s="1" t="s">
        <v>109</v>
      </c>
      <c r="BC1" s="1" t="s">
        <v>110</v>
      </c>
      <c r="BD1" s="1" t="s">
        <v>124</v>
      </c>
      <c r="BE1" s="1" t="s">
        <v>125</v>
      </c>
      <c r="BF1" s="1" t="s">
        <v>126</v>
      </c>
      <c r="BG1" s="1" t="s">
        <v>127</v>
      </c>
      <c r="BH1" s="1" t="s">
        <v>128</v>
      </c>
      <c r="BI1" s="1" t="s">
        <v>129</v>
      </c>
      <c r="BJ1" s="1" t="s">
        <v>130</v>
      </c>
      <c r="BK1" s="1" t="s">
        <v>131</v>
      </c>
      <c r="BL1" s="1" t="s">
        <v>132</v>
      </c>
    </row>
    <row r="2">
      <c r="A2" s="1" t="s">
        <v>133</v>
      </c>
      <c r="B2" s="1" t="s">
        <v>134</v>
      </c>
      <c r="C2" s="1" t="s">
        <v>18</v>
      </c>
      <c r="D2" s="1" t="s">
        <v>135</v>
      </c>
      <c r="E2" s="1" t="s">
        <v>136</v>
      </c>
      <c r="F2" s="1" t="s">
        <v>137</v>
      </c>
      <c r="G2" s="1" t="s">
        <v>138</v>
      </c>
      <c r="H2" s="1" t="s">
        <v>139</v>
      </c>
      <c r="I2" s="1" t="s">
        <v>140</v>
      </c>
      <c r="J2" s="5">
        <v>4.681053</v>
      </c>
      <c r="K2" s="5">
        <v>-74.093891</v>
      </c>
      <c r="L2" s="1" t="s">
        <v>85</v>
      </c>
      <c r="N2" s="5">
        <v>270.0</v>
      </c>
      <c r="O2" s="5">
        <v>30.0</v>
      </c>
      <c r="P2" s="5">
        <v>3.0</v>
      </c>
      <c r="V2" s="5">
        <v>9.0</v>
      </c>
      <c r="W2" s="5">
        <v>35.0</v>
      </c>
      <c r="X2" s="5">
        <v>0.0</v>
      </c>
      <c r="AC2" s="5">
        <v>0.0</v>
      </c>
      <c r="AD2" s="5">
        <v>17.0</v>
      </c>
      <c r="AI2" s="5">
        <v>0.0</v>
      </c>
      <c r="AJ2" s="5">
        <v>23.0</v>
      </c>
      <c r="AK2" s="1" t="s">
        <v>144</v>
      </c>
      <c r="BD2" s="1">
        <v>9.0688578E7</v>
      </c>
      <c r="BE2" s="1" t="s">
        <v>145</v>
      </c>
      <c r="BF2" s="1" t="s">
        <v>146</v>
      </c>
      <c r="BH2" s="1" t="s">
        <v>147</v>
      </c>
      <c r="BI2" s="1" t="s">
        <v>148</v>
      </c>
      <c r="BL2" s="1">
        <v>1.0</v>
      </c>
    </row>
    <row r="3">
      <c r="A3" s="1" t="s">
        <v>149</v>
      </c>
      <c r="B3" s="1" t="s">
        <v>150</v>
      </c>
      <c r="C3" s="1" t="s">
        <v>21</v>
      </c>
      <c r="D3" s="1" t="s">
        <v>135</v>
      </c>
      <c r="E3" s="1" t="s">
        <v>136</v>
      </c>
      <c r="F3" s="1" t="s">
        <v>151</v>
      </c>
      <c r="G3" s="1" t="s">
        <v>152</v>
      </c>
      <c r="H3" s="1" t="s">
        <v>153</v>
      </c>
      <c r="I3" s="1" t="s">
        <v>154</v>
      </c>
      <c r="J3" s="5">
        <v>4.57065</v>
      </c>
      <c r="K3" s="5">
        <v>-74.094887</v>
      </c>
      <c r="L3" s="1" t="s">
        <v>85</v>
      </c>
      <c r="N3" s="5">
        <v>220.0</v>
      </c>
      <c r="O3" s="5">
        <v>26.0</v>
      </c>
      <c r="P3" s="5">
        <v>3.0</v>
      </c>
      <c r="V3" s="5">
        <v>7.0</v>
      </c>
      <c r="W3" s="5">
        <v>16.0</v>
      </c>
      <c r="X3" s="5">
        <v>0.0</v>
      </c>
      <c r="AC3" s="5">
        <v>23.0</v>
      </c>
      <c r="AD3" s="5">
        <v>15.0</v>
      </c>
      <c r="AI3" s="5">
        <v>0.0</v>
      </c>
      <c r="AJ3" s="5">
        <v>12.0</v>
      </c>
      <c r="BD3" s="1">
        <v>9.2519692E7</v>
      </c>
      <c r="BE3" s="1" t="s">
        <v>157</v>
      </c>
      <c r="BF3" s="1" t="s">
        <v>158</v>
      </c>
      <c r="BH3" s="1" t="s">
        <v>147</v>
      </c>
      <c r="BI3" s="1" t="s">
        <v>148</v>
      </c>
      <c r="BL3" s="1">
        <v>2.0</v>
      </c>
    </row>
    <row r="4">
      <c r="A4" s="1" t="s">
        <v>159</v>
      </c>
      <c r="B4" s="1" t="s">
        <v>160</v>
      </c>
      <c r="C4" s="1" t="s">
        <v>20</v>
      </c>
      <c r="D4" s="1" t="s">
        <v>135</v>
      </c>
      <c r="E4" s="1" t="s">
        <v>136</v>
      </c>
      <c r="F4" s="1" t="s">
        <v>161</v>
      </c>
      <c r="G4" s="1" t="s">
        <v>162</v>
      </c>
      <c r="H4" s="1" t="s">
        <v>163</v>
      </c>
      <c r="I4" s="1" t="s">
        <v>164</v>
      </c>
      <c r="J4" s="5">
        <v>4.623581</v>
      </c>
      <c r="K4" s="5">
        <v>-74.119179</v>
      </c>
      <c r="L4" s="1" t="s">
        <v>88</v>
      </c>
      <c r="N4" s="5">
        <v>210.0</v>
      </c>
      <c r="O4" s="5">
        <v>35.0</v>
      </c>
      <c r="P4" s="5">
        <v>0.0</v>
      </c>
      <c r="V4" s="5">
        <v>2.0</v>
      </c>
      <c r="W4" s="5">
        <v>0.0</v>
      </c>
      <c r="X4" s="5">
        <v>0.0</v>
      </c>
      <c r="AC4" s="5">
        <v>0.0</v>
      </c>
      <c r="AD4" s="5">
        <v>13.0</v>
      </c>
      <c r="AI4" s="5">
        <v>0.0</v>
      </c>
      <c r="AJ4" s="5">
        <v>5.0</v>
      </c>
      <c r="BD4" s="1">
        <v>9.154051E7</v>
      </c>
      <c r="BE4" s="1" t="s">
        <v>167</v>
      </c>
      <c r="BF4" s="1" t="s">
        <v>168</v>
      </c>
      <c r="BH4" s="1" t="s">
        <v>147</v>
      </c>
      <c r="BI4" s="1" t="s">
        <v>148</v>
      </c>
      <c r="BL4" s="1">
        <v>3.0</v>
      </c>
    </row>
    <row r="5">
      <c r="A5" s="1" t="s">
        <v>169</v>
      </c>
      <c r="B5" s="1" t="s">
        <v>170</v>
      </c>
      <c r="C5" s="1" t="s">
        <v>20</v>
      </c>
      <c r="D5" s="1" t="s">
        <v>135</v>
      </c>
      <c r="E5" s="1" t="s">
        <v>136</v>
      </c>
      <c r="F5" s="1" t="s">
        <v>171</v>
      </c>
      <c r="G5" s="1" t="s">
        <v>171</v>
      </c>
      <c r="H5" s="1" t="s">
        <v>172</v>
      </c>
      <c r="I5" s="1" t="s">
        <v>173</v>
      </c>
      <c r="J5" s="5">
        <v>4.676349</v>
      </c>
      <c r="K5" s="5">
        <v>-74.144871</v>
      </c>
      <c r="L5" s="1" t="s">
        <v>88</v>
      </c>
      <c r="N5" s="5">
        <v>230.0</v>
      </c>
      <c r="O5" s="5">
        <v>30.0</v>
      </c>
      <c r="P5" s="5">
        <v>2.0</v>
      </c>
      <c r="V5" s="5">
        <v>15.0</v>
      </c>
      <c r="W5" s="5">
        <v>26.0</v>
      </c>
      <c r="X5" s="5">
        <v>0.0</v>
      </c>
      <c r="AC5" s="5">
        <v>8.0</v>
      </c>
      <c r="AD5" s="5">
        <v>12.0</v>
      </c>
      <c r="AI5" s="5">
        <v>0.0</v>
      </c>
      <c r="AJ5" s="5">
        <v>13.0</v>
      </c>
      <c r="BD5" s="1">
        <v>9.1541028E7</v>
      </c>
      <c r="BE5" s="1" t="s">
        <v>176</v>
      </c>
      <c r="BF5" s="1" t="s">
        <v>177</v>
      </c>
      <c r="BH5" s="1" t="s">
        <v>147</v>
      </c>
      <c r="BI5" s="1" t="s">
        <v>148</v>
      </c>
      <c r="BL5" s="1">
        <v>4.0</v>
      </c>
    </row>
    <row r="6">
      <c r="A6" s="1" t="s">
        <v>178</v>
      </c>
      <c r="B6" s="1" t="s">
        <v>179</v>
      </c>
      <c r="C6" s="1" t="s">
        <v>20</v>
      </c>
      <c r="D6" s="1" t="s">
        <v>135</v>
      </c>
      <c r="E6" s="1" t="s">
        <v>136</v>
      </c>
      <c r="F6" s="1" t="s">
        <v>171</v>
      </c>
      <c r="G6" s="1" t="s">
        <v>171</v>
      </c>
      <c r="H6" s="1" t="s">
        <v>180</v>
      </c>
      <c r="I6" s="1" t="s">
        <v>181</v>
      </c>
      <c r="J6" s="5">
        <v>4.676391</v>
      </c>
      <c r="K6" s="5">
        <v>-74.141175</v>
      </c>
      <c r="L6" s="1" t="s">
        <v>85</v>
      </c>
      <c r="N6" s="5">
        <v>240.0</v>
      </c>
      <c r="O6" s="5">
        <v>55.0</v>
      </c>
      <c r="P6" s="5">
        <v>3.0</v>
      </c>
      <c r="V6" s="5">
        <v>6.0</v>
      </c>
      <c r="W6" s="5">
        <v>9.0</v>
      </c>
      <c r="X6" s="5">
        <v>0.0</v>
      </c>
      <c r="AC6" s="5">
        <v>0.0</v>
      </c>
      <c r="AD6" s="5">
        <v>10.0</v>
      </c>
      <c r="AI6" s="5">
        <v>0.0</v>
      </c>
      <c r="AJ6" s="5">
        <v>4.0</v>
      </c>
      <c r="BD6" s="1">
        <v>9.1540832E7</v>
      </c>
      <c r="BE6" s="1" t="s">
        <v>184</v>
      </c>
      <c r="BF6" s="1" t="s">
        <v>185</v>
      </c>
      <c r="BH6" s="1" t="s">
        <v>147</v>
      </c>
      <c r="BI6" s="1" t="s">
        <v>148</v>
      </c>
      <c r="BL6" s="1">
        <v>5.0</v>
      </c>
    </row>
    <row r="7">
      <c r="A7" s="1" t="s">
        <v>186</v>
      </c>
      <c r="B7" s="1" t="s">
        <v>187</v>
      </c>
      <c r="C7" s="1" t="s">
        <v>20</v>
      </c>
      <c r="D7" s="1" t="s">
        <v>135</v>
      </c>
      <c r="E7" s="1" t="s">
        <v>136</v>
      </c>
      <c r="F7" s="1" t="s">
        <v>171</v>
      </c>
      <c r="G7" s="1" t="s">
        <v>188</v>
      </c>
      <c r="H7" s="1" t="s">
        <v>189</v>
      </c>
      <c r="I7" s="1" t="s">
        <v>190</v>
      </c>
      <c r="J7" s="5">
        <v>4.66403</v>
      </c>
      <c r="K7" s="5">
        <v>-74.130896</v>
      </c>
      <c r="L7" s="1" t="s">
        <v>86</v>
      </c>
      <c r="N7" s="5">
        <v>490.0</v>
      </c>
      <c r="O7" s="5">
        <v>28.0</v>
      </c>
      <c r="P7" s="5">
        <v>0.0</v>
      </c>
      <c r="V7" s="5">
        <v>2.0</v>
      </c>
      <c r="W7" s="5">
        <v>5.0</v>
      </c>
      <c r="X7" s="5">
        <v>0.0</v>
      </c>
      <c r="AC7" s="5">
        <v>75.0</v>
      </c>
      <c r="AD7" s="5">
        <v>22.0</v>
      </c>
      <c r="AI7" s="5">
        <v>0.0</v>
      </c>
      <c r="AJ7" s="5">
        <v>4.0</v>
      </c>
      <c r="BD7" s="1">
        <v>9.1540759E7</v>
      </c>
      <c r="BE7" s="1" t="s">
        <v>193</v>
      </c>
      <c r="BF7" s="1" t="s">
        <v>194</v>
      </c>
      <c r="BH7" s="1" t="s">
        <v>147</v>
      </c>
      <c r="BI7" s="1" t="s">
        <v>148</v>
      </c>
      <c r="BL7" s="1">
        <v>6.0</v>
      </c>
    </row>
    <row r="8">
      <c r="A8" s="1" t="s">
        <v>195</v>
      </c>
      <c r="B8" s="1" t="s">
        <v>196</v>
      </c>
      <c r="C8" s="1" t="s">
        <v>20</v>
      </c>
      <c r="D8" s="1" t="s">
        <v>135</v>
      </c>
      <c r="E8" s="1" t="s">
        <v>136</v>
      </c>
      <c r="F8" s="1" t="s">
        <v>161</v>
      </c>
      <c r="G8" s="1" t="s">
        <v>197</v>
      </c>
      <c r="H8" s="1" t="s">
        <v>198</v>
      </c>
      <c r="I8" s="1" t="s">
        <v>199</v>
      </c>
      <c r="J8" s="5">
        <v>4.616571</v>
      </c>
      <c r="K8" s="5">
        <v>-74.10195</v>
      </c>
      <c r="L8" s="1" t="s">
        <v>85</v>
      </c>
      <c r="N8" s="5">
        <v>310.0</v>
      </c>
      <c r="O8" s="5">
        <v>56.0</v>
      </c>
      <c r="P8" s="5">
        <v>4.0</v>
      </c>
      <c r="V8" s="5">
        <v>19.0</v>
      </c>
      <c r="W8" s="5">
        <v>30.0</v>
      </c>
      <c r="X8" s="5">
        <v>0.0</v>
      </c>
      <c r="AC8" s="5">
        <v>0.0</v>
      </c>
      <c r="AD8" s="5">
        <v>22.0</v>
      </c>
      <c r="AI8" s="5">
        <v>0.0</v>
      </c>
      <c r="AJ8" s="5">
        <v>8.0</v>
      </c>
      <c r="BD8" s="1">
        <v>9.1540682E7</v>
      </c>
      <c r="BE8" s="1" t="s">
        <v>202</v>
      </c>
      <c r="BF8" s="1" t="s">
        <v>203</v>
      </c>
      <c r="BH8" s="1" t="s">
        <v>147</v>
      </c>
      <c r="BI8" s="1" t="s">
        <v>148</v>
      </c>
      <c r="BL8" s="1">
        <v>7.0</v>
      </c>
    </row>
    <row r="9">
      <c r="A9" s="1" t="s">
        <v>204</v>
      </c>
      <c r="B9" s="1" t="s">
        <v>205</v>
      </c>
      <c r="C9" s="1" t="s">
        <v>20</v>
      </c>
      <c r="D9" s="1" t="s">
        <v>135</v>
      </c>
      <c r="E9" s="1" t="s">
        <v>136</v>
      </c>
      <c r="F9" s="1" t="s">
        <v>161</v>
      </c>
      <c r="G9" s="1" t="s">
        <v>206</v>
      </c>
      <c r="H9" s="1" t="s">
        <v>207</v>
      </c>
      <c r="I9" s="1" t="s">
        <v>208</v>
      </c>
      <c r="J9" s="5">
        <v>4.632078</v>
      </c>
      <c r="K9" s="5">
        <v>-74.11607</v>
      </c>
      <c r="L9" s="1" t="s">
        <v>86</v>
      </c>
      <c r="N9" s="5">
        <v>390.0</v>
      </c>
      <c r="O9" s="5">
        <v>25.0</v>
      </c>
      <c r="P9" s="5">
        <v>0.0</v>
      </c>
      <c r="V9" s="5">
        <v>3.0</v>
      </c>
      <c r="W9" s="5">
        <v>4.0</v>
      </c>
      <c r="X9" s="5">
        <v>0.0</v>
      </c>
      <c r="AC9" s="5">
        <v>8.0</v>
      </c>
      <c r="AD9" s="5">
        <v>8.0</v>
      </c>
      <c r="AI9" s="5">
        <v>0.0</v>
      </c>
      <c r="AJ9" s="5">
        <v>13.0</v>
      </c>
      <c r="BD9" s="1">
        <v>9.1540606E7</v>
      </c>
      <c r="BE9" s="1" t="s">
        <v>211</v>
      </c>
      <c r="BF9" s="1" t="s">
        <v>212</v>
      </c>
      <c r="BH9" s="1" t="s">
        <v>147</v>
      </c>
      <c r="BI9" s="1" t="s">
        <v>148</v>
      </c>
      <c r="BL9" s="1">
        <v>8.0</v>
      </c>
    </row>
    <row r="10">
      <c r="A10" s="1" t="s">
        <v>213</v>
      </c>
      <c r="B10" s="1" t="s">
        <v>214</v>
      </c>
      <c r="C10" s="1" t="s">
        <v>20</v>
      </c>
      <c r="D10" s="1" t="s">
        <v>135</v>
      </c>
      <c r="E10" s="1" t="s">
        <v>136</v>
      </c>
      <c r="F10" s="1" t="s">
        <v>215</v>
      </c>
      <c r="G10" s="1" t="s">
        <v>216</v>
      </c>
      <c r="H10" s="1" t="s">
        <v>217</v>
      </c>
      <c r="I10" s="1" t="s">
        <v>218</v>
      </c>
      <c r="J10" s="5">
        <v>4.586307</v>
      </c>
      <c r="K10" s="5">
        <v>-74.098792</v>
      </c>
      <c r="L10" s="1" t="s">
        <v>85</v>
      </c>
      <c r="N10" s="5">
        <v>310.0</v>
      </c>
      <c r="O10" s="5">
        <v>57.0</v>
      </c>
      <c r="P10" s="5">
        <v>4.0</v>
      </c>
      <c r="V10" s="5">
        <v>3.0</v>
      </c>
      <c r="W10" s="5">
        <v>5.0</v>
      </c>
      <c r="X10" s="5">
        <v>0.0</v>
      </c>
      <c r="AC10" s="5">
        <v>50.0</v>
      </c>
      <c r="AD10" s="5">
        <v>14.0</v>
      </c>
      <c r="AI10" s="5">
        <v>0.0</v>
      </c>
      <c r="AJ10" s="5">
        <v>6.0</v>
      </c>
      <c r="BD10" s="1">
        <v>9.1540238E7</v>
      </c>
      <c r="BE10" s="1" t="s">
        <v>221</v>
      </c>
      <c r="BF10" s="1" t="s">
        <v>222</v>
      </c>
      <c r="BH10" s="1" t="s">
        <v>147</v>
      </c>
      <c r="BI10" s="1" t="s">
        <v>148</v>
      </c>
      <c r="BL10" s="1">
        <v>9.0</v>
      </c>
    </row>
    <row r="11">
      <c r="A11" s="1" t="s">
        <v>223</v>
      </c>
      <c r="B11" s="1" t="s">
        <v>224</v>
      </c>
      <c r="C11" s="1" t="s">
        <v>20</v>
      </c>
      <c r="D11" s="1" t="s">
        <v>135</v>
      </c>
      <c r="E11" s="1" t="s">
        <v>136</v>
      </c>
      <c r="F11" s="1" t="s">
        <v>215</v>
      </c>
      <c r="G11" s="1" t="s">
        <v>225</v>
      </c>
      <c r="H11" s="1" t="s">
        <v>226</v>
      </c>
      <c r="I11" s="1" t="s">
        <v>227</v>
      </c>
      <c r="J11" s="5">
        <v>4.585323</v>
      </c>
      <c r="K11" s="5">
        <v>-74.102324</v>
      </c>
      <c r="L11" s="1" t="s">
        <v>88</v>
      </c>
      <c r="N11" s="5">
        <v>310.0</v>
      </c>
      <c r="O11" s="5">
        <v>43.0</v>
      </c>
      <c r="P11" s="5">
        <v>1.0</v>
      </c>
      <c r="V11" s="5">
        <v>13.0</v>
      </c>
      <c r="W11" s="5">
        <v>27.0</v>
      </c>
      <c r="X11" s="5">
        <v>2.0</v>
      </c>
      <c r="AC11" s="5">
        <v>0.0</v>
      </c>
      <c r="AD11" s="5">
        <v>27.0</v>
      </c>
      <c r="AI11" s="5">
        <v>0.0</v>
      </c>
      <c r="AJ11" s="5">
        <v>14.0</v>
      </c>
      <c r="BD11" s="1">
        <v>9.1540112E7</v>
      </c>
      <c r="BE11" s="1" t="s">
        <v>230</v>
      </c>
      <c r="BF11" s="1" t="s">
        <v>231</v>
      </c>
      <c r="BH11" s="1" t="s">
        <v>147</v>
      </c>
      <c r="BI11" s="1" t="s">
        <v>148</v>
      </c>
      <c r="BL11" s="1">
        <v>10.0</v>
      </c>
    </row>
    <row r="12">
      <c r="A12" s="1" t="s">
        <v>232</v>
      </c>
      <c r="B12" s="1" t="s">
        <v>233</v>
      </c>
      <c r="C12" s="1" t="s">
        <v>20</v>
      </c>
      <c r="D12" s="1" t="s">
        <v>135</v>
      </c>
      <c r="E12" s="1" t="s">
        <v>136</v>
      </c>
      <c r="F12" s="1" t="s">
        <v>234</v>
      </c>
      <c r="G12" s="1" t="s">
        <v>216</v>
      </c>
      <c r="H12" s="1" t="s">
        <v>235</v>
      </c>
      <c r="I12" s="1" t="s">
        <v>236</v>
      </c>
      <c r="J12" s="5">
        <v>4.583826</v>
      </c>
      <c r="K12" s="5">
        <v>-74.105701</v>
      </c>
      <c r="L12" s="1" t="s">
        <v>85</v>
      </c>
      <c r="N12" s="5">
        <v>330.0</v>
      </c>
      <c r="O12" s="5">
        <v>36.0</v>
      </c>
      <c r="P12" s="5">
        <v>3.0</v>
      </c>
      <c r="V12" s="5">
        <v>6.0</v>
      </c>
      <c r="W12" s="5">
        <v>11.0</v>
      </c>
      <c r="X12" s="5">
        <v>0.0</v>
      </c>
      <c r="AC12" s="5">
        <v>39.0</v>
      </c>
      <c r="AD12" s="5">
        <v>41.0</v>
      </c>
      <c r="AI12" s="5">
        <v>0.0</v>
      </c>
      <c r="AJ12" s="5">
        <v>9.0</v>
      </c>
      <c r="BD12" s="1">
        <v>9.1539941E7</v>
      </c>
      <c r="BE12" s="1" t="s">
        <v>239</v>
      </c>
      <c r="BF12" s="1" t="s">
        <v>240</v>
      </c>
      <c r="BH12" s="1" t="s">
        <v>147</v>
      </c>
      <c r="BI12" s="1" t="s">
        <v>148</v>
      </c>
      <c r="BL12" s="1">
        <v>11.0</v>
      </c>
    </row>
    <row r="13">
      <c r="A13" s="1" t="s">
        <v>241</v>
      </c>
      <c r="B13" s="1" t="s">
        <v>242</v>
      </c>
      <c r="C13" s="1" t="s">
        <v>20</v>
      </c>
      <c r="D13" s="1" t="s">
        <v>135</v>
      </c>
      <c r="E13" s="1" t="s">
        <v>136</v>
      </c>
      <c r="F13" s="1" t="s">
        <v>215</v>
      </c>
      <c r="G13" s="1" t="s">
        <v>243</v>
      </c>
      <c r="H13" s="1" t="s">
        <v>244</v>
      </c>
      <c r="I13" s="1" t="s">
        <v>245</v>
      </c>
      <c r="J13" s="5">
        <v>4.592381</v>
      </c>
      <c r="K13" s="5">
        <v>-74.123787</v>
      </c>
      <c r="L13" s="1" t="s">
        <v>86</v>
      </c>
      <c r="N13" s="5">
        <v>290.0</v>
      </c>
      <c r="O13" s="5">
        <v>38.0</v>
      </c>
      <c r="P13" s="5">
        <v>1.0</v>
      </c>
      <c r="V13" s="5">
        <v>2.0</v>
      </c>
      <c r="W13" s="5">
        <v>1.0</v>
      </c>
      <c r="X13" s="5">
        <v>0.0</v>
      </c>
      <c r="AC13" s="5">
        <v>14.0</v>
      </c>
      <c r="AD13" s="5">
        <v>0.0</v>
      </c>
      <c r="AI13" s="5">
        <v>8.0</v>
      </c>
      <c r="AJ13" s="5">
        <v>3.0</v>
      </c>
      <c r="BD13" s="1">
        <v>9.1539838E7</v>
      </c>
      <c r="BE13" s="1" t="s">
        <v>248</v>
      </c>
      <c r="BF13" s="1" t="s">
        <v>249</v>
      </c>
      <c r="BH13" s="1" t="s">
        <v>147</v>
      </c>
      <c r="BI13" s="1" t="s">
        <v>148</v>
      </c>
      <c r="BL13" s="1">
        <v>12.0</v>
      </c>
    </row>
    <row r="14">
      <c r="A14" s="1" t="s">
        <v>250</v>
      </c>
      <c r="B14" s="1" t="s">
        <v>251</v>
      </c>
      <c r="C14" s="1" t="s">
        <v>20</v>
      </c>
      <c r="D14" s="1" t="s">
        <v>135</v>
      </c>
      <c r="E14" s="1" t="s">
        <v>136</v>
      </c>
      <c r="F14" s="1" t="s">
        <v>234</v>
      </c>
      <c r="G14" s="1" t="s">
        <v>252</v>
      </c>
      <c r="H14" s="1" t="s">
        <v>253</v>
      </c>
      <c r="I14" s="1" t="s">
        <v>254</v>
      </c>
      <c r="J14" s="5">
        <v>4.581034</v>
      </c>
      <c r="K14" s="5">
        <v>-74.125951</v>
      </c>
      <c r="L14" s="1" t="s">
        <v>86</v>
      </c>
      <c r="N14" s="5">
        <v>140.0</v>
      </c>
      <c r="O14" s="5">
        <v>23.0</v>
      </c>
      <c r="P14" s="5">
        <v>4.0</v>
      </c>
      <c r="V14" s="5">
        <v>1.0</v>
      </c>
      <c r="W14" s="5">
        <v>0.0</v>
      </c>
      <c r="X14" s="5">
        <v>0.0</v>
      </c>
      <c r="AC14" s="5">
        <v>0.0</v>
      </c>
      <c r="AD14" s="5">
        <v>3.0</v>
      </c>
      <c r="AI14" s="5">
        <v>0.0</v>
      </c>
      <c r="AJ14" s="5">
        <v>0.0</v>
      </c>
      <c r="BD14" s="1">
        <v>9.1539704E7</v>
      </c>
      <c r="BE14" s="1" t="s">
        <v>257</v>
      </c>
      <c r="BF14" s="1" t="s">
        <v>258</v>
      </c>
      <c r="BH14" s="1" t="s">
        <v>147</v>
      </c>
      <c r="BI14" s="1" t="s">
        <v>148</v>
      </c>
      <c r="BL14" s="1">
        <v>13.0</v>
      </c>
    </row>
    <row r="15">
      <c r="A15" s="1" t="s">
        <v>259</v>
      </c>
      <c r="B15" s="1" t="s">
        <v>260</v>
      </c>
      <c r="C15" s="1" t="s">
        <v>9</v>
      </c>
      <c r="D15" s="1" t="s">
        <v>261</v>
      </c>
      <c r="E15" s="1" t="s">
        <v>136</v>
      </c>
      <c r="F15" s="1" t="s">
        <v>262</v>
      </c>
      <c r="G15" s="1" t="s">
        <v>263</v>
      </c>
      <c r="H15" s="1" t="s">
        <v>264</v>
      </c>
      <c r="I15" s="1" t="s">
        <v>265</v>
      </c>
      <c r="J15" s="5">
        <v>4.509602</v>
      </c>
      <c r="K15" s="5">
        <v>-74.114216</v>
      </c>
      <c r="L15" s="1" t="s">
        <v>88</v>
      </c>
      <c r="N15" s="5">
        <v>159.0</v>
      </c>
      <c r="O15" s="5">
        <v>36.0</v>
      </c>
      <c r="P15" s="5">
        <v>5.0</v>
      </c>
      <c r="V15" s="5">
        <v>7.0</v>
      </c>
      <c r="W15" s="5">
        <v>2.0</v>
      </c>
      <c r="X15" s="5">
        <v>0.0</v>
      </c>
      <c r="AC15" s="5">
        <v>17.0</v>
      </c>
      <c r="AD15" s="5">
        <v>7.0</v>
      </c>
      <c r="AI15" s="5">
        <v>0.0</v>
      </c>
      <c r="AJ15" s="5">
        <v>4.0</v>
      </c>
      <c r="BD15" s="1">
        <v>8.6395033E7</v>
      </c>
      <c r="BE15" s="1" t="s">
        <v>268</v>
      </c>
      <c r="BF15" s="1" t="s">
        <v>269</v>
      </c>
      <c r="BH15" s="1" t="s">
        <v>147</v>
      </c>
      <c r="BI15" s="1" t="s">
        <v>148</v>
      </c>
      <c r="BL15" s="1">
        <v>14.0</v>
      </c>
    </row>
    <row r="16">
      <c r="A16" s="1" t="s">
        <v>259</v>
      </c>
      <c r="B16" s="1" t="s">
        <v>270</v>
      </c>
      <c r="C16" s="1" t="s">
        <v>9</v>
      </c>
      <c r="D16" s="1" t="s">
        <v>261</v>
      </c>
      <c r="E16" s="1" t="s">
        <v>136</v>
      </c>
      <c r="F16" s="1" t="s">
        <v>262</v>
      </c>
      <c r="G16" s="1" t="s">
        <v>263</v>
      </c>
      <c r="H16" s="1" t="s">
        <v>271</v>
      </c>
      <c r="I16" s="1" t="s">
        <v>272</v>
      </c>
      <c r="J16" s="5">
        <v>4.513153</v>
      </c>
      <c r="K16" s="5">
        <v>-74.115289</v>
      </c>
      <c r="L16" s="1" t="s">
        <v>85</v>
      </c>
      <c r="N16" s="5">
        <v>116.0</v>
      </c>
      <c r="O16" s="5">
        <v>23.0</v>
      </c>
      <c r="P16" s="5">
        <v>3.0</v>
      </c>
      <c r="V16" s="5">
        <v>8.0</v>
      </c>
      <c r="W16" s="5">
        <v>3.0</v>
      </c>
      <c r="X16" s="5">
        <v>0.0</v>
      </c>
      <c r="AC16" s="5">
        <v>27.0</v>
      </c>
      <c r="AD16" s="5">
        <v>12.0</v>
      </c>
      <c r="AI16" s="5">
        <v>9.0</v>
      </c>
      <c r="AJ16" s="5">
        <v>2.0</v>
      </c>
      <c r="BD16" s="1">
        <v>8.6395437E7</v>
      </c>
      <c r="BE16" s="1" t="s">
        <v>268</v>
      </c>
      <c r="BF16" s="1" t="s">
        <v>275</v>
      </c>
      <c r="BH16" s="1" t="s">
        <v>147</v>
      </c>
      <c r="BI16" s="1" t="s">
        <v>148</v>
      </c>
      <c r="BL16" s="1">
        <v>15.0</v>
      </c>
    </row>
    <row r="17">
      <c r="A17" s="1" t="s">
        <v>276</v>
      </c>
      <c r="B17" s="1" t="s">
        <v>277</v>
      </c>
      <c r="C17" s="1" t="s">
        <v>9</v>
      </c>
      <c r="D17" s="1" t="s">
        <v>261</v>
      </c>
      <c r="E17" s="1" t="s">
        <v>136</v>
      </c>
      <c r="F17" s="1" t="s">
        <v>262</v>
      </c>
      <c r="G17" s="1" t="s">
        <v>262</v>
      </c>
      <c r="H17" s="1" t="s">
        <v>278</v>
      </c>
      <c r="I17" s="1" t="s">
        <v>279</v>
      </c>
      <c r="J17" s="5">
        <v>4.533046</v>
      </c>
      <c r="K17" s="5">
        <v>-74.119023</v>
      </c>
      <c r="L17" s="1" t="s">
        <v>86</v>
      </c>
      <c r="N17" s="5">
        <v>131.0</v>
      </c>
      <c r="O17" s="5">
        <v>29.0</v>
      </c>
      <c r="P17" s="5">
        <v>0.0</v>
      </c>
      <c r="V17" s="5">
        <v>14.0</v>
      </c>
      <c r="W17" s="5">
        <v>3.0</v>
      </c>
      <c r="X17" s="5">
        <v>1.0</v>
      </c>
      <c r="AC17" s="5">
        <v>0.0</v>
      </c>
      <c r="AD17" s="5">
        <v>0.0</v>
      </c>
      <c r="AI17" s="5">
        <v>8.0</v>
      </c>
      <c r="AJ17" s="5">
        <v>2.0</v>
      </c>
      <c r="BD17" s="1">
        <v>8.6395756E7</v>
      </c>
      <c r="BE17" s="1" t="s">
        <v>282</v>
      </c>
      <c r="BF17" s="1" t="s">
        <v>283</v>
      </c>
      <c r="BH17" s="1" t="s">
        <v>147</v>
      </c>
      <c r="BI17" s="1" t="s">
        <v>148</v>
      </c>
      <c r="BL17" s="1">
        <v>16.0</v>
      </c>
    </row>
    <row r="18">
      <c r="A18" s="1" t="s">
        <v>284</v>
      </c>
      <c r="B18" s="1" t="s">
        <v>285</v>
      </c>
      <c r="C18" s="1" t="s">
        <v>9</v>
      </c>
      <c r="D18" s="1" t="s">
        <v>261</v>
      </c>
      <c r="E18" s="1" t="s">
        <v>136</v>
      </c>
      <c r="F18" s="1" t="s">
        <v>262</v>
      </c>
      <c r="G18" s="1" t="s">
        <v>262</v>
      </c>
      <c r="H18" s="1" t="s">
        <v>286</v>
      </c>
      <c r="I18" s="1" t="s">
        <v>287</v>
      </c>
      <c r="J18" s="5">
        <v>4.569431</v>
      </c>
      <c r="K18" s="5">
        <v>-74.094574</v>
      </c>
      <c r="L18" s="1" t="s">
        <v>85</v>
      </c>
      <c r="N18" s="5">
        <v>145.0</v>
      </c>
      <c r="O18" s="5">
        <v>22.0</v>
      </c>
      <c r="P18" s="5">
        <v>0.0</v>
      </c>
      <c r="V18" s="5">
        <v>49.0</v>
      </c>
      <c r="W18" s="5">
        <v>39.0</v>
      </c>
      <c r="X18" s="5">
        <v>0.0</v>
      </c>
      <c r="AC18" s="5">
        <v>32.0</v>
      </c>
      <c r="AD18" s="5">
        <v>10.0</v>
      </c>
      <c r="AI18" s="5">
        <v>22.0</v>
      </c>
      <c r="AJ18" s="5">
        <v>7.0</v>
      </c>
      <c r="BD18" s="1">
        <v>8.6396777E7</v>
      </c>
      <c r="BE18" s="1" t="s">
        <v>290</v>
      </c>
      <c r="BF18" s="1" t="s">
        <v>291</v>
      </c>
      <c r="BH18" s="1" t="s">
        <v>147</v>
      </c>
      <c r="BI18" s="1" t="s">
        <v>148</v>
      </c>
      <c r="BL18" s="1">
        <v>17.0</v>
      </c>
    </row>
    <row r="19">
      <c r="A19" s="1" t="s">
        <v>292</v>
      </c>
      <c r="B19" s="1" t="s">
        <v>293</v>
      </c>
      <c r="C19" s="1" t="s">
        <v>9</v>
      </c>
      <c r="D19" s="1" t="s">
        <v>261</v>
      </c>
      <c r="E19" s="1" t="s">
        <v>136</v>
      </c>
      <c r="F19" s="1" t="s">
        <v>151</v>
      </c>
      <c r="G19" s="1" t="s">
        <v>294</v>
      </c>
      <c r="H19" s="1" t="s">
        <v>295</v>
      </c>
      <c r="I19" s="1" t="s">
        <v>296</v>
      </c>
      <c r="J19" s="5">
        <v>4.570265</v>
      </c>
      <c r="K19" s="5">
        <v>-74.093703</v>
      </c>
      <c r="L19" s="1" t="s">
        <v>88</v>
      </c>
      <c r="N19" s="5">
        <v>154.0</v>
      </c>
      <c r="O19" s="5">
        <v>22.0</v>
      </c>
      <c r="P19" s="5">
        <v>4.0</v>
      </c>
      <c r="V19" s="5">
        <v>47.0</v>
      </c>
      <c r="W19" s="5">
        <v>39.0</v>
      </c>
      <c r="X19" s="5">
        <v>21.0</v>
      </c>
      <c r="AC19" s="5">
        <v>38.0</v>
      </c>
      <c r="AD19" s="5">
        <v>11.0</v>
      </c>
      <c r="AI19" s="5">
        <v>16.0</v>
      </c>
      <c r="AJ19" s="5">
        <v>7.0</v>
      </c>
      <c r="BD19" s="1">
        <v>8.6397154E7</v>
      </c>
      <c r="BE19" s="1" t="s">
        <v>299</v>
      </c>
      <c r="BF19" s="1" t="s">
        <v>300</v>
      </c>
      <c r="BH19" s="1" t="s">
        <v>147</v>
      </c>
      <c r="BI19" s="1" t="s">
        <v>148</v>
      </c>
      <c r="BL19" s="1">
        <v>18.0</v>
      </c>
    </row>
    <row r="20">
      <c r="A20" s="1" t="s">
        <v>301</v>
      </c>
      <c r="B20" s="1" t="s">
        <v>302</v>
      </c>
      <c r="C20" s="1" t="s">
        <v>9</v>
      </c>
      <c r="D20" s="1" t="s">
        <v>261</v>
      </c>
      <c r="E20" s="1" t="s">
        <v>136</v>
      </c>
      <c r="F20" s="1" t="s">
        <v>151</v>
      </c>
      <c r="G20" s="1" t="s">
        <v>294</v>
      </c>
      <c r="H20" s="1" t="s">
        <v>303</v>
      </c>
      <c r="I20" s="1" t="s">
        <v>304</v>
      </c>
      <c r="J20" s="5">
        <v>4.572532</v>
      </c>
      <c r="K20" s="5">
        <v>-74.09173</v>
      </c>
      <c r="L20" s="1" t="s">
        <v>86</v>
      </c>
      <c r="N20" s="5">
        <v>165.0</v>
      </c>
      <c r="O20" s="5">
        <v>27.0</v>
      </c>
      <c r="P20" s="5">
        <v>2.0</v>
      </c>
      <c r="V20" s="5">
        <v>16.0</v>
      </c>
      <c r="W20" s="5">
        <v>4.0</v>
      </c>
      <c r="X20" s="5">
        <v>0.0</v>
      </c>
      <c r="AC20" s="5">
        <v>19.0</v>
      </c>
      <c r="AD20" s="5">
        <v>3.0</v>
      </c>
      <c r="AI20" s="5">
        <v>4.0</v>
      </c>
      <c r="AJ20" s="5">
        <v>0.0</v>
      </c>
      <c r="BD20" s="1">
        <v>8.6397446E7</v>
      </c>
      <c r="BE20" s="1" t="s">
        <v>307</v>
      </c>
      <c r="BF20" s="1" t="s">
        <v>308</v>
      </c>
      <c r="BH20" s="1" t="s">
        <v>147</v>
      </c>
      <c r="BI20" s="1" t="s">
        <v>148</v>
      </c>
      <c r="BL20" s="1">
        <v>19.0</v>
      </c>
    </row>
    <row r="21" ht="15.75" customHeight="1">
      <c r="A21" s="1" t="s">
        <v>309</v>
      </c>
      <c r="B21" s="1" t="s">
        <v>310</v>
      </c>
      <c r="C21" s="1" t="s">
        <v>9</v>
      </c>
      <c r="D21" s="1" t="s">
        <v>261</v>
      </c>
      <c r="E21" s="1" t="s">
        <v>136</v>
      </c>
      <c r="F21" s="1" t="s">
        <v>311</v>
      </c>
      <c r="G21" s="1" t="s">
        <v>312</v>
      </c>
      <c r="H21" s="1" t="s">
        <v>313</v>
      </c>
      <c r="I21" s="1" t="s">
        <v>314</v>
      </c>
      <c r="J21" s="5">
        <v>4.574372</v>
      </c>
      <c r="K21" s="5">
        <v>-74.153655</v>
      </c>
      <c r="L21" s="1" t="s">
        <v>88</v>
      </c>
      <c r="N21" s="5">
        <v>137.0</v>
      </c>
      <c r="O21" s="5">
        <v>14.0</v>
      </c>
      <c r="P21" s="5">
        <v>5.0</v>
      </c>
      <c r="V21" s="5">
        <v>47.0</v>
      </c>
      <c r="W21" s="5">
        <v>28.0</v>
      </c>
      <c r="X21" s="5">
        <v>3.0</v>
      </c>
      <c r="AC21" s="5">
        <v>30.0</v>
      </c>
      <c r="AD21" s="5">
        <v>9.0</v>
      </c>
      <c r="AI21" s="5">
        <v>29.0</v>
      </c>
      <c r="AJ21" s="5">
        <v>12.0</v>
      </c>
      <c r="BD21" s="1">
        <v>8.6397953E7</v>
      </c>
      <c r="BE21" s="1" t="s">
        <v>317</v>
      </c>
      <c r="BF21" s="1" t="s">
        <v>318</v>
      </c>
      <c r="BH21" s="1" t="s">
        <v>147</v>
      </c>
      <c r="BI21" s="1" t="s">
        <v>148</v>
      </c>
      <c r="BL21" s="1">
        <v>20.0</v>
      </c>
    </row>
    <row r="22" ht="15.75" customHeight="1">
      <c r="A22" s="1" t="s">
        <v>319</v>
      </c>
      <c r="B22" s="1" t="s">
        <v>320</v>
      </c>
      <c r="C22" s="1" t="s">
        <v>9</v>
      </c>
      <c r="D22" s="1" t="s">
        <v>261</v>
      </c>
      <c r="E22" s="1" t="s">
        <v>136</v>
      </c>
      <c r="F22" s="1" t="s">
        <v>311</v>
      </c>
      <c r="G22" s="1" t="s">
        <v>321</v>
      </c>
      <c r="H22" s="1" t="s">
        <v>322</v>
      </c>
      <c r="I22" s="1" t="s">
        <v>323</v>
      </c>
      <c r="J22" s="5">
        <v>4.58066</v>
      </c>
      <c r="K22" s="5">
        <v>-74.157475</v>
      </c>
      <c r="L22" s="1" t="s">
        <v>86</v>
      </c>
      <c r="N22" s="5">
        <v>65.0</v>
      </c>
      <c r="O22" s="5">
        <v>11.0</v>
      </c>
      <c r="P22" s="5">
        <v>0.0</v>
      </c>
      <c r="V22" s="5">
        <v>9.0</v>
      </c>
      <c r="W22" s="5">
        <v>4.0</v>
      </c>
      <c r="X22" s="5">
        <v>0.0</v>
      </c>
      <c r="AC22" s="5">
        <v>8.0</v>
      </c>
      <c r="AD22" s="5">
        <v>1.0</v>
      </c>
      <c r="AI22" s="5">
        <v>0.0</v>
      </c>
      <c r="AJ22" s="5">
        <v>0.0</v>
      </c>
      <c r="BD22" s="1">
        <v>8.6398523E7</v>
      </c>
      <c r="BE22" s="1" t="s">
        <v>326</v>
      </c>
      <c r="BF22" s="1" t="s">
        <v>327</v>
      </c>
      <c r="BH22" s="1" t="s">
        <v>147</v>
      </c>
      <c r="BI22" s="1" t="s">
        <v>148</v>
      </c>
      <c r="BL22" s="1">
        <v>21.0</v>
      </c>
    </row>
    <row r="23" ht="15.75" customHeight="1">
      <c r="A23" s="1" t="s">
        <v>328</v>
      </c>
      <c r="B23" s="1" t="s">
        <v>329</v>
      </c>
      <c r="C23" s="1" t="s">
        <v>9</v>
      </c>
      <c r="D23" s="1" t="s">
        <v>261</v>
      </c>
      <c r="E23" s="1" t="s">
        <v>136</v>
      </c>
      <c r="F23" s="1" t="s">
        <v>311</v>
      </c>
      <c r="G23" s="1" t="s">
        <v>330</v>
      </c>
      <c r="H23" s="1" t="s">
        <v>331</v>
      </c>
      <c r="I23" s="1" t="s">
        <v>332</v>
      </c>
      <c r="J23" s="5">
        <v>4.589643</v>
      </c>
      <c r="K23" s="5">
        <v>-74.161423</v>
      </c>
      <c r="L23" s="1" t="s">
        <v>85</v>
      </c>
      <c r="N23" s="5">
        <v>97.0</v>
      </c>
      <c r="O23" s="5">
        <v>13.0</v>
      </c>
      <c r="P23" s="5">
        <v>1.0</v>
      </c>
      <c r="V23" s="5">
        <v>2.0</v>
      </c>
      <c r="W23" s="5">
        <v>1.0</v>
      </c>
      <c r="X23" s="5">
        <v>0.0</v>
      </c>
      <c r="AC23" s="5">
        <v>0.0</v>
      </c>
      <c r="AD23" s="5">
        <v>0.0</v>
      </c>
      <c r="AI23" s="5">
        <v>0.0</v>
      </c>
      <c r="AJ23" s="5">
        <v>0.0</v>
      </c>
      <c r="BD23" s="1">
        <v>8.6398772E7</v>
      </c>
      <c r="BE23" s="1" t="s">
        <v>335</v>
      </c>
      <c r="BF23" s="1" t="s">
        <v>336</v>
      </c>
      <c r="BH23" s="1" t="s">
        <v>147</v>
      </c>
      <c r="BI23" s="1" t="s">
        <v>148</v>
      </c>
      <c r="BL23" s="1">
        <v>22.0</v>
      </c>
    </row>
    <row r="24" ht="15.75" customHeight="1">
      <c r="A24" s="1" t="s">
        <v>337</v>
      </c>
      <c r="B24" s="1" t="s">
        <v>338</v>
      </c>
      <c r="C24" s="1" t="s">
        <v>10</v>
      </c>
      <c r="D24" s="1" t="s">
        <v>135</v>
      </c>
      <c r="E24" s="1" t="s">
        <v>136</v>
      </c>
      <c r="F24" s="1" t="s">
        <v>339</v>
      </c>
      <c r="G24" s="1" t="s">
        <v>340</v>
      </c>
      <c r="H24" s="1" t="s">
        <v>341</v>
      </c>
      <c r="I24" s="1" t="s">
        <v>342</v>
      </c>
      <c r="J24" s="5">
        <v>4.70291</v>
      </c>
      <c r="K24" s="5">
        <v>-74.042376</v>
      </c>
      <c r="L24" s="1" t="s">
        <v>86</v>
      </c>
      <c r="N24" s="5">
        <v>260.0</v>
      </c>
      <c r="O24" s="5">
        <v>27.0</v>
      </c>
      <c r="P24" s="5">
        <v>1.0</v>
      </c>
      <c r="V24" s="5">
        <v>4.0</v>
      </c>
      <c r="W24" s="5">
        <v>3.0</v>
      </c>
      <c r="X24" s="5">
        <v>0.0</v>
      </c>
      <c r="AC24" s="5">
        <v>0.0</v>
      </c>
      <c r="AD24" s="5">
        <v>0.0</v>
      </c>
      <c r="AI24" s="5">
        <v>0.0</v>
      </c>
      <c r="AJ24" s="5">
        <v>15.0</v>
      </c>
      <c r="AK24" s="1" t="s">
        <v>345</v>
      </c>
      <c r="BD24" s="1">
        <v>8.6544481E7</v>
      </c>
      <c r="BE24" s="1" t="s">
        <v>346</v>
      </c>
      <c r="BF24" s="1" t="s">
        <v>347</v>
      </c>
      <c r="BH24" s="1" t="s">
        <v>147</v>
      </c>
      <c r="BI24" s="1" t="s">
        <v>148</v>
      </c>
      <c r="BL24" s="1">
        <v>23.0</v>
      </c>
    </row>
    <row r="25" ht="15.75" customHeight="1">
      <c r="A25" s="1" t="s">
        <v>348</v>
      </c>
      <c r="B25" s="1" t="s">
        <v>349</v>
      </c>
      <c r="C25" s="1" t="s">
        <v>10</v>
      </c>
      <c r="D25" s="1" t="s">
        <v>135</v>
      </c>
      <c r="E25" s="1" t="s">
        <v>136</v>
      </c>
      <c r="F25" s="1" t="s">
        <v>339</v>
      </c>
      <c r="G25" s="1" t="s">
        <v>339</v>
      </c>
      <c r="H25" s="1" t="s">
        <v>350</v>
      </c>
      <c r="I25" s="1" t="s">
        <v>351</v>
      </c>
      <c r="J25" s="5">
        <v>4.698034</v>
      </c>
      <c r="K25" s="5">
        <v>-74.030342</v>
      </c>
      <c r="L25" s="1" t="s">
        <v>88</v>
      </c>
      <c r="N25" s="5">
        <v>180.0</v>
      </c>
      <c r="O25" s="5">
        <v>22.0</v>
      </c>
      <c r="P25" s="5">
        <v>0.0</v>
      </c>
      <c r="V25" s="5">
        <v>3.0</v>
      </c>
      <c r="W25" s="5">
        <v>2.0</v>
      </c>
      <c r="X25" s="5">
        <v>0.0</v>
      </c>
      <c r="AC25" s="5">
        <v>0.0</v>
      </c>
      <c r="AD25" s="5">
        <v>7.0</v>
      </c>
      <c r="AI25" s="5">
        <v>0.0</v>
      </c>
      <c r="AJ25" s="5">
        <v>3.0</v>
      </c>
      <c r="AK25" s="1" t="s">
        <v>354</v>
      </c>
      <c r="BD25" s="1">
        <v>8.6544979E7</v>
      </c>
      <c r="BE25" s="1" t="s">
        <v>355</v>
      </c>
      <c r="BF25" s="1" t="s">
        <v>356</v>
      </c>
      <c r="BH25" s="1" t="s">
        <v>147</v>
      </c>
      <c r="BI25" s="1" t="s">
        <v>148</v>
      </c>
      <c r="BL25" s="1">
        <v>24.0</v>
      </c>
    </row>
    <row r="26" ht="15.75" customHeight="1">
      <c r="A26" s="1" t="s">
        <v>357</v>
      </c>
      <c r="B26" s="1" t="s">
        <v>358</v>
      </c>
      <c r="C26" s="1" t="s">
        <v>10</v>
      </c>
      <c r="D26" s="1" t="s">
        <v>135</v>
      </c>
      <c r="E26" s="1" t="s">
        <v>136</v>
      </c>
      <c r="F26" s="1" t="s">
        <v>339</v>
      </c>
      <c r="G26" s="1" t="s">
        <v>339</v>
      </c>
      <c r="H26" s="1" t="s">
        <v>359</v>
      </c>
      <c r="I26" s="1" t="s">
        <v>360</v>
      </c>
      <c r="J26" s="5">
        <v>4.686357</v>
      </c>
      <c r="K26" s="5">
        <v>-74.047594</v>
      </c>
      <c r="L26" s="1" t="s">
        <v>85</v>
      </c>
      <c r="N26" s="5">
        <v>190.0</v>
      </c>
      <c r="O26" s="5">
        <v>18.0</v>
      </c>
      <c r="P26" s="5">
        <v>1.0</v>
      </c>
      <c r="V26" s="5">
        <v>7.0</v>
      </c>
      <c r="W26" s="5">
        <v>4.0</v>
      </c>
      <c r="X26" s="5">
        <v>0.0</v>
      </c>
      <c r="AC26" s="5">
        <v>0.0</v>
      </c>
      <c r="AD26" s="5">
        <v>0.0</v>
      </c>
      <c r="AI26" s="5">
        <v>0.0</v>
      </c>
      <c r="AJ26" s="5">
        <v>3.0</v>
      </c>
      <c r="AK26" s="1" t="s">
        <v>363</v>
      </c>
      <c r="BD26" s="1">
        <v>8.6545211E7</v>
      </c>
      <c r="BE26" s="1" t="s">
        <v>364</v>
      </c>
      <c r="BF26" s="1" t="s">
        <v>365</v>
      </c>
      <c r="BH26" s="1" t="s">
        <v>147</v>
      </c>
      <c r="BI26" s="1" t="s">
        <v>148</v>
      </c>
      <c r="BL26" s="1">
        <v>25.0</v>
      </c>
    </row>
    <row r="27" ht="15.75" customHeight="1">
      <c r="A27" s="1" t="s">
        <v>366</v>
      </c>
      <c r="B27" s="1" t="s">
        <v>367</v>
      </c>
      <c r="C27" s="1" t="s">
        <v>10</v>
      </c>
      <c r="D27" s="1" t="s">
        <v>135</v>
      </c>
      <c r="E27" s="1" t="s">
        <v>136</v>
      </c>
      <c r="F27" s="1" t="s">
        <v>368</v>
      </c>
      <c r="G27" s="1" t="s">
        <v>368</v>
      </c>
      <c r="H27" s="1" t="s">
        <v>369</v>
      </c>
      <c r="I27" s="1" t="s">
        <v>370</v>
      </c>
      <c r="J27" s="5">
        <v>4.676862</v>
      </c>
      <c r="K27" s="5">
        <v>-74.051928</v>
      </c>
      <c r="L27" s="1" t="s">
        <v>85</v>
      </c>
      <c r="N27" s="5">
        <v>230.0</v>
      </c>
      <c r="O27" s="5">
        <v>12.0</v>
      </c>
      <c r="P27" s="5">
        <v>0.0</v>
      </c>
      <c r="V27" s="5">
        <v>5.0</v>
      </c>
      <c r="W27" s="5">
        <v>6.0</v>
      </c>
      <c r="X27" s="5">
        <v>0.0</v>
      </c>
      <c r="AC27" s="5">
        <v>0.0</v>
      </c>
      <c r="AD27" s="5">
        <v>3.0</v>
      </c>
      <c r="AI27" s="5">
        <v>0.0</v>
      </c>
      <c r="AJ27" s="5">
        <v>8.0</v>
      </c>
      <c r="AK27" s="1" t="s">
        <v>373</v>
      </c>
      <c r="BD27" s="1">
        <v>8.6545414E7</v>
      </c>
      <c r="BE27" s="1" t="s">
        <v>374</v>
      </c>
      <c r="BF27" s="1" t="s">
        <v>375</v>
      </c>
      <c r="BH27" s="1" t="s">
        <v>147</v>
      </c>
      <c r="BI27" s="1" t="s">
        <v>148</v>
      </c>
      <c r="BL27" s="1">
        <v>26.0</v>
      </c>
    </row>
    <row r="28" ht="15.75" customHeight="1">
      <c r="A28" s="1" t="s">
        <v>376</v>
      </c>
      <c r="B28" s="1" t="s">
        <v>377</v>
      </c>
      <c r="C28" s="1" t="s">
        <v>10</v>
      </c>
      <c r="D28" s="1" t="s">
        <v>135</v>
      </c>
      <c r="E28" s="1" t="s">
        <v>136</v>
      </c>
      <c r="F28" s="1" t="s">
        <v>368</v>
      </c>
      <c r="G28" s="1" t="s">
        <v>378</v>
      </c>
      <c r="H28" s="1" t="s">
        <v>379</v>
      </c>
      <c r="I28" s="1" t="s">
        <v>380</v>
      </c>
      <c r="J28" s="5">
        <v>4.656502</v>
      </c>
      <c r="K28" s="5">
        <v>-74.056968</v>
      </c>
      <c r="L28" s="1" t="s">
        <v>86</v>
      </c>
      <c r="N28" s="5">
        <v>230.0</v>
      </c>
      <c r="O28" s="5">
        <v>19.0</v>
      </c>
      <c r="P28" s="5">
        <v>0.0</v>
      </c>
      <c r="V28" s="5">
        <v>10.0</v>
      </c>
      <c r="W28" s="5">
        <v>6.0</v>
      </c>
      <c r="X28" s="5">
        <v>0.0</v>
      </c>
      <c r="AC28" s="5">
        <v>0.0</v>
      </c>
      <c r="AD28" s="5">
        <v>21.0</v>
      </c>
      <c r="AI28" s="5">
        <v>0.0</v>
      </c>
      <c r="AJ28" s="5">
        <v>0.0</v>
      </c>
      <c r="AK28" s="1" t="s">
        <v>383</v>
      </c>
      <c r="BD28" s="1">
        <v>8.6545809E7</v>
      </c>
      <c r="BE28" s="1" t="s">
        <v>384</v>
      </c>
      <c r="BF28" s="1" t="s">
        <v>385</v>
      </c>
      <c r="BH28" s="1" t="s">
        <v>147</v>
      </c>
      <c r="BI28" s="1" t="s">
        <v>148</v>
      </c>
      <c r="BL28" s="1">
        <v>27.0</v>
      </c>
    </row>
    <row r="29" ht="15.75" customHeight="1">
      <c r="A29" s="1" t="s">
        <v>386</v>
      </c>
      <c r="B29" s="1" t="s">
        <v>387</v>
      </c>
      <c r="C29" s="1" t="s">
        <v>10</v>
      </c>
      <c r="D29" s="1" t="s">
        <v>135</v>
      </c>
      <c r="E29" s="1" t="s">
        <v>136</v>
      </c>
      <c r="F29" s="1" t="s">
        <v>368</v>
      </c>
      <c r="G29" s="1" t="s">
        <v>388</v>
      </c>
      <c r="H29" s="1" t="s">
        <v>389</v>
      </c>
      <c r="I29" s="1" t="s">
        <v>390</v>
      </c>
      <c r="J29" s="5">
        <v>4.650043</v>
      </c>
      <c r="K29" s="5">
        <v>-74.063044</v>
      </c>
      <c r="L29" s="1" t="s">
        <v>87</v>
      </c>
      <c r="M29" s="1" t="s">
        <v>393</v>
      </c>
      <c r="N29" s="5">
        <v>210.0</v>
      </c>
      <c r="O29" s="5">
        <v>21.0</v>
      </c>
      <c r="P29" s="5">
        <v>2.0</v>
      </c>
      <c r="V29" s="5">
        <v>9.0</v>
      </c>
      <c r="W29" s="5">
        <v>8.0</v>
      </c>
      <c r="X29" s="5">
        <v>0.0</v>
      </c>
      <c r="AC29" s="5">
        <v>0.0</v>
      </c>
      <c r="AD29" s="5">
        <v>20.0</v>
      </c>
      <c r="AI29" s="5">
        <v>0.0</v>
      </c>
      <c r="AJ29" s="5">
        <v>12.0</v>
      </c>
      <c r="AK29" s="1" t="s">
        <v>394</v>
      </c>
      <c r="BD29" s="1">
        <v>8.6546097E7</v>
      </c>
      <c r="BE29" s="1" t="s">
        <v>395</v>
      </c>
      <c r="BF29" s="1" t="s">
        <v>396</v>
      </c>
      <c r="BH29" s="1" t="s">
        <v>147</v>
      </c>
      <c r="BI29" s="1" t="s">
        <v>148</v>
      </c>
      <c r="BL29" s="1">
        <v>28.0</v>
      </c>
    </row>
    <row r="30" ht="15.75" customHeight="1">
      <c r="A30" s="1" t="s">
        <v>397</v>
      </c>
      <c r="B30" s="1" t="s">
        <v>398</v>
      </c>
      <c r="C30" s="1" t="s">
        <v>10</v>
      </c>
      <c r="D30" s="1" t="s">
        <v>135</v>
      </c>
      <c r="E30" s="1" t="s">
        <v>136</v>
      </c>
      <c r="F30" s="1" t="s">
        <v>399</v>
      </c>
      <c r="G30" s="1" t="s">
        <v>400</v>
      </c>
      <c r="H30" s="1" t="s">
        <v>401</v>
      </c>
      <c r="I30" s="1" t="s">
        <v>402</v>
      </c>
      <c r="J30" s="5">
        <v>4.599226</v>
      </c>
      <c r="K30" s="5">
        <v>-74.07476</v>
      </c>
      <c r="L30" s="1" t="s">
        <v>85</v>
      </c>
      <c r="N30" s="5">
        <v>360.0</v>
      </c>
      <c r="O30" s="5">
        <v>54.0</v>
      </c>
      <c r="P30" s="5">
        <v>2.0</v>
      </c>
      <c r="V30" s="5">
        <v>25.0</v>
      </c>
      <c r="W30" s="5">
        <v>36.0</v>
      </c>
      <c r="X30" s="5">
        <v>1.0</v>
      </c>
      <c r="AC30" s="5">
        <v>0.0</v>
      </c>
      <c r="AD30" s="5">
        <v>67.0</v>
      </c>
      <c r="AI30" s="5">
        <v>0.0</v>
      </c>
      <c r="AJ30" s="5">
        <v>11.0</v>
      </c>
      <c r="AK30" s="1" t="s">
        <v>405</v>
      </c>
      <c r="BD30" s="1">
        <v>8.6546458E7</v>
      </c>
      <c r="BE30" s="1" t="s">
        <v>406</v>
      </c>
      <c r="BF30" s="1" t="s">
        <v>407</v>
      </c>
      <c r="BH30" s="1" t="s">
        <v>147</v>
      </c>
      <c r="BI30" s="1" t="s">
        <v>148</v>
      </c>
      <c r="BL30" s="1">
        <v>29.0</v>
      </c>
    </row>
    <row r="31" ht="15.75" customHeight="1">
      <c r="A31" s="1" t="s">
        <v>408</v>
      </c>
      <c r="B31" s="1" t="s">
        <v>409</v>
      </c>
      <c r="C31" s="1" t="s">
        <v>10</v>
      </c>
      <c r="D31" s="1" t="s">
        <v>135</v>
      </c>
      <c r="E31" s="1" t="s">
        <v>136</v>
      </c>
      <c r="F31" s="1" t="s">
        <v>399</v>
      </c>
      <c r="G31" s="1" t="s">
        <v>400</v>
      </c>
      <c r="H31" s="1" t="s">
        <v>410</v>
      </c>
      <c r="I31" s="1" t="s">
        <v>411</v>
      </c>
      <c r="J31" s="5">
        <v>4.598755</v>
      </c>
      <c r="K31" s="5">
        <v>-74.075274</v>
      </c>
      <c r="L31" s="1" t="s">
        <v>86</v>
      </c>
      <c r="N31" s="5">
        <v>310.0</v>
      </c>
      <c r="O31" s="5">
        <v>46.0</v>
      </c>
      <c r="P31" s="5">
        <v>5.0</v>
      </c>
      <c r="V31" s="5">
        <v>17.0</v>
      </c>
      <c r="W31" s="5">
        <v>17.0</v>
      </c>
      <c r="X31" s="5">
        <v>0.0</v>
      </c>
      <c r="AC31" s="5">
        <v>0.0</v>
      </c>
      <c r="AD31" s="5">
        <v>23.0</v>
      </c>
      <c r="AI31" s="5">
        <v>0.0</v>
      </c>
      <c r="AJ31" s="5">
        <v>9.0</v>
      </c>
      <c r="AK31" s="1" t="s">
        <v>414</v>
      </c>
      <c r="BD31" s="1">
        <v>8.6546637E7</v>
      </c>
      <c r="BE31" s="1" t="s">
        <v>415</v>
      </c>
      <c r="BF31" s="1" t="s">
        <v>416</v>
      </c>
      <c r="BH31" s="1" t="s">
        <v>147</v>
      </c>
      <c r="BI31" s="1" t="s">
        <v>148</v>
      </c>
      <c r="BL31" s="1">
        <v>30.0</v>
      </c>
    </row>
    <row r="32" ht="15.75" customHeight="1">
      <c r="A32" s="1" t="s">
        <v>417</v>
      </c>
      <c r="B32" s="1" t="s">
        <v>418</v>
      </c>
      <c r="C32" s="1" t="s">
        <v>11</v>
      </c>
      <c r="D32" s="1" t="s">
        <v>135</v>
      </c>
      <c r="E32" s="1" t="s">
        <v>136</v>
      </c>
      <c r="F32" s="1" t="s">
        <v>171</v>
      </c>
      <c r="G32" s="1" t="s">
        <v>188</v>
      </c>
      <c r="H32" s="1" t="s">
        <v>419</v>
      </c>
      <c r="I32" s="1" t="s">
        <v>420</v>
      </c>
      <c r="J32" s="5">
        <v>4.661335</v>
      </c>
      <c r="K32" s="5">
        <v>-74.133613</v>
      </c>
      <c r="L32" s="1" t="s">
        <v>86</v>
      </c>
      <c r="N32" s="5">
        <v>320.0</v>
      </c>
      <c r="O32" s="5">
        <v>14.0</v>
      </c>
      <c r="P32" s="5">
        <v>2.0</v>
      </c>
      <c r="V32" s="5">
        <v>2.0</v>
      </c>
      <c r="W32" s="5">
        <v>0.0</v>
      </c>
      <c r="X32" s="5">
        <v>0.0</v>
      </c>
      <c r="AC32" s="5">
        <v>0.0</v>
      </c>
      <c r="AD32" s="5">
        <v>10.0</v>
      </c>
      <c r="AI32" s="5">
        <v>0.0</v>
      </c>
      <c r="AJ32" s="5">
        <v>0.0</v>
      </c>
      <c r="AK32" s="1" t="s">
        <v>423</v>
      </c>
      <c r="BD32" s="1">
        <v>8.6819731E7</v>
      </c>
      <c r="BE32" s="1" t="s">
        <v>424</v>
      </c>
      <c r="BF32" s="1" t="s">
        <v>425</v>
      </c>
      <c r="BH32" s="1" t="s">
        <v>147</v>
      </c>
      <c r="BI32" s="1" t="s">
        <v>148</v>
      </c>
      <c r="BL32" s="1">
        <v>31.0</v>
      </c>
    </row>
    <row r="33" ht="15.75" customHeight="1">
      <c r="A33" s="1" t="s">
        <v>426</v>
      </c>
      <c r="B33" s="1" t="s">
        <v>427</v>
      </c>
      <c r="C33" s="1" t="s">
        <v>10</v>
      </c>
      <c r="D33" s="1" t="s">
        <v>135</v>
      </c>
      <c r="E33" s="1" t="s">
        <v>136</v>
      </c>
      <c r="F33" s="1" t="s">
        <v>399</v>
      </c>
      <c r="G33" s="1" t="s">
        <v>428</v>
      </c>
      <c r="H33" s="1" t="s">
        <v>429</v>
      </c>
      <c r="I33" s="1" t="s">
        <v>430</v>
      </c>
      <c r="J33" s="5">
        <v>4.593119</v>
      </c>
      <c r="K33" s="5">
        <v>-74.073461</v>
      </c>
      <c r="L33" s="1" t="s">
        <v>88</v>
      </c>
      <c r="N33" s="5">
        <v>90.0</v>
      </c>
      <c r="O33" s="5">
        <v>20.0</v>
      </c>
      <c r="P33" s="5">
        <v>1.0</v>
      </c>
      <c r="V33" s="5">
        <v>0.0</v>
      </c>
      <c r="W33" s="5">
        <v>0.0</v>
      </c>
      <c r="X33" s="5">
        <v>0.0</v>
      </c>
      <c r="AC33" s="5">
        <v>0.0</v>
      </c>
      <c r="AD33" s="5">
        <v>0.0</v>
      </c>
      <c r="AI33" s="5">
        <v>0.0</v>
      </c>
      <c r="AJ33" s="5">
        <v>0.0</v>
      </c>
      <c r="AK33" s="1" t="s">
        <v>433</v>
      </c>
      <c r="BD33" s="1">
        <v>8.6817242E7</v>
      </c>
      <c r="BE33" s="1" t="s">
        <v>434</v>
      </c>
      <c r="BF33" s="1" t="s">
        <v>435</v>
      </c>
      <c r="BH33" s="1" t="s">
        <v>147</v>
      </c>
      <c r="BI33" s="1" t="s">
        <v>148</v>
      </c>
      <c r="BL33" s="1">
        <v>32.0</v>
      </c>
    </row>
    <row r="34" ht="15.75" customHeight="1">
      <c r="A34" s="1" t="s">
        <v>436</v>
      </c>
      <c r="B34" s="1" t="s">
        <v>437</v>
      </c>
      <c r="C34" s="1" t="s">
        <v>11</v>
      </c>
      <c r="D34" s="1" t="s">
        <v>135</v>
      </c>
      <c r="E34" s="1" t="s">
        <v>136</v>
      </c>
      <c r="F34" s="1" t="s">
        <v>438</v>
      </c>
      <c r="G34" s="1" t="s">
        <v>439</v>
      </c>
      <c r="H34" s="1" t="s">
        <v>440</v>
      </c>
      <c r="I34" s="1" t="s">
        <v>441</v>
      </c>
      <c r="J34" s="5">
        <v>4.747411</v>
      </c>
      <c r="K34" s="5">
        <v>-74.094739</v>
      </c>
      <c r="L34" s="1" t="s">
        <v>85</v>
      </c>
      <c r="N34" s="5">
        <v>280.0</v>
      </c>
      <c r="O34" s="5">
        <v>34.0</v>
      </c>
      <c r="P34" s="5">
        <v>1.0</v>
      </c>
      <c r="V34" s="5">
        <v>14.0</v>
      </c>
      <c r="W34" s="5">
        <v>22.0</v>
      </c>
      <c r="X34" s="5">
        <v>0.0</v>
      </c>
      <c r="AC34" s="5">
        <v>0.0</v>
      </c>
      <c r="AD34" s="5">
        <v>21.0</v>
      </c>
      <c r="AI34" s="5">
        <v>0.0</v>
      </c>
      <c r="AJ34" s="5">
        <v>26.0</v>
      </c>
      <c r="AK34" s="1" t="s">
        <v>444</v>
      </c>
      <c r="BD34" s="1">
        <v>8.681757E7</v>
      </c>
      <c r="BE34" s="1" t="s">
        <v>445</v>
      </c>
      <c r="BF34" s="1" t="s">
        <v>446</v>
      </c>
      <c r="BH34" s="1" t="s">
        <v>147</v>
      </c>
      <c r="BI34" s="1" t="s">
        <v>148</v>
      </c>
      <c r="BL34" s="1">
        <v>33.0</v>
      </c>
    </row>
    <row r="35" ht="15.75" customHeight="1">
      <c r="A35" s="1" t="s">
        <v>447</v>
      </c>
      <c r="B35" s="1" t="s">
        <v>448</v>
      </c>
      <c r="C35" s="1" t="s">
        <v>11</v>
      </c>
      <c r="D35" s="1" t="s">
        <v>135</v>
      </c>
      <c r="E35" s="1" t="s">
        <v>136</v>
      </c>
      <c r="F35" s="1" t="s">
        <v>438</v>
      </c>
      <c r="G35" s="1" t="s">
        <v>449</v>
      </c>
      <c r="H35" s="1" t="s">
        <v>450</v>
      </c>
      <c r="I35" s="1" t="s">
        <v>451</v>
      </c>
      <c r="J35" s="5">
        <v>4.737382</v>
      </c>
      <c r="K35" s="5">
        <v>-74.08542</v>
      </c>
      <c r="L35" s="1" t="s">
        <v>86</v>
      </c>
      <c r="N35" s="5">
        <v>330.0</v>
      </c>
      <c r="O35" s="5">
        <v>45.0</v>
      </c>
      <c r="P35" s="5">
        <v>1.0</v>
      </c>
      <c r="V35" s="5">
        <v>16.0</v>
      </c>
      <c r="W35" s="5">
        <v>15.0</v>
      </c>
      <c r="X35" s="5">
        <v>0.0</v>
      </c>
      <c r="AC35" s="5">
        <v>0.0</v>
      </c>
      <c r="AD35" s="5">
        <v>12.0</v>
      </c>
      <c r="AI35" s="5">
        <v>0.0</v>
      </c>
      <c r="AJ35" s="5">
        <v>9.0</v>
      </c>
      <c r="AK35" s="1" t="s">
        <v>454</v>
      </c>
      <c r="BD35" s="1">
        <v>8.6817854E7</v>
      </c>
      <c r="BE35" s="1" t="s">
        <v>455</v>
      </c>
      <c r="BF35" s="1" t="s">
        <v>456</v>
      </c>
      <c r="BH35" s="1" t="s">
        <v>147</v>
      </c>
      <c r="BI35" s="1" t="s">
        <v>148</v>
      </c>
      <c r="BL35" s="1">
        <v>34.0</v>
      </c>
    </row>
    <row r="36" ht="15.75" customHeight="1">
      <c r="A36" s="1" t="s">
        <v>457</v>
      </c>
      <c r="B36" s="1" t="s">
        <v>458</v>
      </c>
      <c r="C36" s="1" t="s">
        <v>11</v>
      </c>
      <c r="D36" s="1" t="s">
        <v>135</v>
      </c>
      <c r="E36" s="1" t="s">
        <v>136</v>
      </c>
      <c r="F36" s="1" t="s">
        <v>438</v>
      </c>
      <c r="G36" s="1" t="s">
        <v>459</v>
      </c>
      <c r="H36" s="1" t="s">
        <v>460</v>
      </c>
      <c r="I36" s="1" t="s">
        <v>461</v>
      </c>
      <c r="J36" s="5">
        <v>4.72545</v>
      </c>
      <c r="K36" s="5">
        <v>-74.091249</v>
      </c>
      <c r="L36" s="1" t="s">
        <v>88</v>
      </c>
      <c r="N36" s="5">
        <v>260.0</v>
      </c>
      <c r="O36" s="5">
        <v>49.0</v>
      </c>
      <c r="P36" s="5">
        <v>6.0</v>
      </c>
      <c r="V36" s="5">
        <v>14.0</v>
      </c>
      <c r="W36" s="5">
        <v>23.0</v>
      </c>
      <c r="X36" s="5">
        <v>0.0</v>
      </c>
      <c r="AC36" s="5">
        <v>0.0</v>
      </c>
      <c r="AD36" s="5">
        <v>11.0</v>
      </c>
      <c r="AI36" s="5">
        <v>0.0</v>
      </c>
      <c r="AJ36" s="5">
        <v>20.0</v>
      </c>
      <c r="AK36" s="1" t="s">
        <v>464</v>
      </c>
      <c r="BD36" s="1">
        <v>8.6818126E7</v>
      </c>
      <c r="BE36" s="1" t="s">
        <v>465</v>
      </c>
      <c r="BF36" s="1" t="s">
        <v>466</v>
      </c>
      <c r="BH36" s="1" t="s">
        <v>147</v>
      </c>
      <c r="BI36" s="1" t="s">
        <v>148</v>
      </c>
      <c r="BL36" s="1">
        <v>35.0</v>
      </c>
    </row>
    <row r="37" ht="15.75" customHeight="1">
      <c r="A37" s="1" t="s">
        <v>467</v>
      </c>
      <c r="B37" s="1" t="s">
        <v>468</v>
      </c>
      <c r="C37" s="1" t="s">
        <v>11</v>
      </c>
      <c r="D37" s="1" t="s">
        <v>135</v>
      </c>
      <c r="E37" s="1" t="s">
        <v>136</v>
      </c>
      <c r="F37" s="1" t="s">
        <v>137</v>
      </c>
      <c r="G37" s="1" t="s">
        <v>469</v>
      </c>
      <c r="H37" s="1" t="s">
        <v>470</v>
      </c>
      <c r="I37" s="1" t="s">
        <v>471</v>
      </c>
      <c r="J37" s="5">
        <v>4.710865</v>
      </c>
      <c r="K37" s="5">
        <v>-74.112114</v>
      </c>
      <c r="L37" s="1" t="s">
        <v>86</v>
      </c>
      <c r="N37" s="5">
        <v>290.0</v>
      </c>
      <c r="O37" s="5">
        <v>27.0</v>
      </c>
      <c r="P37" s="5">
        <v>1.0</v>
      </c>
      <c r="V37" s="5">
        <v>8.0</v>
      </c>
      <c r="W37" s="5">
        <v>15.0</v>
      </c>
      <c r="X37" s="5">
        <v>0.0</v>
      </c>
      <c r="AC37" s="5">
        <v>0.0</v>
      </c>
      <c r="AD37" s="5">
        <v>34.0</v>
      </c>
      <c r="AI37" s="5">
        <v>0.0</v>
      </c>
      <c r="AJ37" s="5">
        <v>7.0</v>
      </c>
      <c r="AK37" s="1" t="s">
        <v>474</v>
      </c>
      <c r="BD37" s="1">
        <v>8.681835E7</v>
      </c>
      <c r="BE37" s="1" t="s">
        <v>475</v>
      </c>
      <c r="BF37" s="1" t="s">
        <v>476</v>
      </c>
      <c r="BH37" s="1" t="s">
        <v>147</v>
      </c>
      <c r="BI37" s="1" t="s">
        <v>148</v>
      </c>
      <c r="BL37" s="1">
        <v>36.0</v>
      </c>
    </row>
    <row r="38" ht="15.75" customHeight="1">
      <c r="A38" s="1" t="s">
        <v>477</v>
      </c>
      <c r="B38" s="1" t="s">
        <v>478</v>
      </c>
      <c r="C38" s="1" t="s">
        <v>11</v>
      </c>
      <c r="D38" s="1" t="s">
        <v>135</v>
      </c>
      <c r="E38" s="1" t="s">
        <v>136</v>
      </c>
      <c r="F38" s="1" t="s">
        <v>137</v>
      </c>
      <c r="G38" s="1" t="s">
        <v>138</v>
      </c>
      <c r="H38" s="1" t="s">
        <v>479</v>
      </c>
      <c r="I38" s="1" t="s">
        <v>480</v>
      </c>
      <c r="J38" s="5">
        <v>4.678102</v>
      </c>
      <c r="K38" s="5">
        <v>-74.096046</v>
      </c>
      <c r="L38" s="1" t="s">
        <v>85</v>
      </c>
      <c r="N38" s="5">
        <v>180.0</v>
      </c>
      <c r="O38" s="5">
        <v>26.0</v>
      </c>
      <c r="P38" s="5">
        <v>3.0</v>
      </c>
      <c r="V38" s="5">
        <v>6.0</v>
      </c>
      <c r="W38" s="5">
        <v>25.0</v>
      </c>
      <c r="X38" s="5">
        <v>2.0</v>
      </c>
      <c r="AC38" s="5">
        <v>0.0</v>
      </c>
      <c r="AD38" s="5">
        <v>14.0</v>
      </c>
      <c r="AI38" s="5">
        <v>0.0</v>
      </c>
      <c r="AJ38" s="5">
        <v>8.0</v>
      </c>
      <c r="AK38" s="1" t="s">
        <v>483</v>
      </c>
      <c r="BD38" s="1">
        <v>8.6818727E7</v>
      </c>
      <c r="BE38" s="1" t="s">
        <v>484</v>
      </c>
      <c r="BF38" s="1" t="s">
        <v>485</v>
      </c>
      <c r="BH38" s="1" t="s">
        <v>147</v>
      </c>
      <c r="BI38" s="1" t="s">
        <v>148</v>
      </c>
      <c r="BL38" s="1">
        <v>37.0</v>
      </c>
    </row>
    <row r="39" ht="15.75" customHeight="1">
      <c r="A39" s="1" t="s">
        <v>486</v>
      </c>
      <c r="B39" s="1" t="s">
        <v>487</v>
      </c>
      <c r="C39" s="1" t="s">
        <v>11</v>
      </c>
      <c r="D39" s="1" t="s">
        <v>135</v>
      </c>
      <c r="E39" s="1" t="s">
        <v>136</v>
      </c>
      <c r="F39" s="1" t="s">
        <v>137</v>
      </c>
      <c r="G39" s="1" t="s">
        <v>138</v>
      </c>
      <c r="H39" s="1" t="s">
        <v>488</v>
      </c>
      <c r="I39" s="1" t="s">
        <v>489</v>
      </c>
      <c r="J39" s="5">
        <v>4.686785</v>
      </c>
      <c r="K39" s="5">
        <v>-74.08924</v>
      </c>
      <c r="L39" s="1" t="s">
        <v>88</v>
      </c>
      <c r="N39" s="5">
        <v>220.0</v>
      </c>
      <c r="O39" s="5">
        <v>27.0</v>
      </c>
      <c r="P39" s="5">
        <v>3.0</v>
      </c>
      <c r="V39" s="5">
        <v>0.0</v>
      </c>
      <c r="W39" s="5">
        <v>7.0</v>
      </c>
      <c r="X39" s="5">
        <v>0.0</v>
      </c>
      <c r="AC39" s="5">
        <v>0.0</v>
      </c>
      <c r="AD39" s="5">
        <v>5.0</v>
      </c>
      <c r="AI39" s="5">
        <v>0.0</v>
      </c>
      <c r="AJ39" s="5">
        <v>0.0</v>
      </c>
      <c r="AK39" s="1" t="s">
        <v>492</v>
      </c>
      <c r="BD39" s="1">
        <v>8.681897E7</v>
      </c>
      <c r="BE39" s="1" t="s">
        <v>493</v>
      </c>
      <c r="BF39" s="1" t="s">
        <v>494</v>
      </c>
      <c r="BH39" s="1" t="s">
        <v>147</v>
      </c>
      <c r="BI39" s="1" t="s">
        <v>148</v>
      </c>
      <c r="BL39" s="1">
        <v>38.0</v>
      </c>
    </row>
    <row r="40" ht="15.75" customHeight="1">
      <c r="A40" s="1" t="s">
        <v>495</v>
      </c>
      <c r="B40" s="1" t="s">
        <v>496</v>
      </c>
      <c r="C40" s="1" t="s">
        <v>11</v>
      </c>
      <c r="D40" s="1" t="s">
        <v>135</v>
      </c>
      <c r="E40" s="1" t="s">
        <v>136</v>
      </c>
      <c r="F40" s="1" t="s">
        <v>171</v>
      </c>
      <c r="G40" s="1" t="s">
        <v>171</v>
      </c>
      <c r="H40" s="1" t="s">
        <v>180</v>
      </c>
      <c r="I40" s="1" t="s">
        <v>497</v>
      </c>
      <c r="J40" s="5">
        <v>4.676648</v>
      </c>
      <c r="K40" s="5">
        <v>-74.141407</v>
      </c>
      <c r="L40" s="1" t="s">
        <v>85</v>
      </c>
      <c r="N40" s="5">
        <v>160.0</v>
      </c>
      <c r="O40" s="5">
        <v>13.0</v>
      </c>
      <c r="P40" s="5">
        <v>2.0</v>
      </c>
      <c r="V40" s="5">
        <v>7.0</v>
      </c>
      <c r="W40" s="5">
        <v>5.0</v>
      </c>
      <c r="X40" s="5">
        <v>0.0</v>
      </c>
      <c r="AC40" s="5">
        <v>0.0</v>
      </c>
      <c r="AD40" s="5">
        <v>16.0</v>
      </c>
      <c r="AI40" s="5">
        <v>0.0</v>
      </c>
      <c r="AJ40" s="5">
        <v>0.0</v>
      </c>
      <c r="AK40" s="1" t="s">
        <v>500</v>
      </c>
      <c r="BD40" s="1">
        <v>8.6819154E7</v>
      </c>
      <c r="BE40" s="1" t="s">
        <v>501</v>
      </c>
      <c r="BF40" s="1" t="s">
        <v>502</v>
      </c>
      <c r="BH40" s="1" t="s">
        <v>147</v>
      </c>
      <c r="BI40" s="1" t="s">
        <v>148</v>
      </c>
      <c r="BL40" s="1">
        <v>39.0</v>
      </c>
    </row>
    <row r="41" ht="15.75" customHeight="1">
      <c r="A41" s="1" t="s">
        <v>503</v>
      </c>
      <c r="B41" s="1" t="s">
        <v>504</v>
      </c>
      <c r="C41" s="1" t="s">
        <v>11</v>
      </c>
      <c r="D41" s="1" t="s">
        <v>135</v>
      </c>
      <c r="E41" s="1" t="s">
        <v>136</v>
      </c>
      <c r="F41" s="1" t="s">
        <v>171</v>
      </c>
      <c r="G41" s="1" t="s">
        <v>171</v>
      </c>
      <c r="H41" s="1" t="s">
        <v>505</v>
      </c>
      <c r="I41" s="1" t="s">
        <v>506</v>
      </c>
      <c r="J41" s="5">
        <v>4.67652</v>
      </c>
      <c r="K41" s="5">
        <v>-74.144669</v>
      </c>
      <c r="L41" s="1" t="s">
        <v>88</v>
      </c>
      <c r="N41" s="5">
        <v>170.0</v>
      </c>
      <c r="O41" s="5">
        <v>19.0</v>
      </c>
      <c r="P41" s="5">
        <v>5.0</v>
      </c>
      <c r="V41" s="5">
        <v>9.0</v>
      </c>
      <c r="W41" s="5">
        <v>14.0</v>
      </c>
      <c r="X41" s="5">
        <v>0.0</v>
      </c>
      <c r="AC41" s="5">
        <v>0.0</v>
      </c>
      <c r="AD41" s="5">
        <v>0.0</v>
      </c>
      <c r="AI41" s="5">
        <v>0.0</v>
      </c>
      <c r="AJ41" s="5">
        <v>0.0</v>
      </c>
      <c r="AK41" s="1" t="s">
        <v>509</v>
      </c>
      <c r="BD41" s="1">
        <v>8.6819462E7</v>
      </c>
      <c r="BE41" s="1" t="s">
        <v>510</v>
      </c>
      <c r="BF41" s="1" t="s">
        <v>511</v>
      </c>
      <c r="BH41" s="1" t="s">
        <v>147</v>
      </c>
      <c r="BI41" s="1" t="s">
        <v>148</v>
      </c>
      <c r="BL41" s="1">
        <v>40.0</v>
      </c>
    </row>
    <row r="42" ht="15.75" customHeight="1">
      <c r="A42" s="1" t="s">
        <v>512</v>
      </c>
      <c r="B42" s="1" t="s">
        <v>513</v>
      </c>
      <c r="C42" s="1" t="s">
        <v>12</v>
      </c>
      <c r="D42" s="1" t="s">
        <v>135</v>
      </c>
      <c r="E42" s="1" t="s">
        <v>136</v>
      </c>
      <c r="F42" s="1" t="s">
        <v>215</v>
      </c>
      <c r="G42" s="1" t="s">
        <v>514</v>
      </c>
      <c r="H42" s="1" t="s">
        <v>515</v>
      </c>
      <c r="I42" s="1" t="s">
        <v>516</v>
      </c>
      <c r="J42" s="5">
        <v>34.885931</v>
      </c>
      <c r="K42" s="5">
        <v>-88.156842</v>
      </c>
      <c r="L42" s="1" t="s">
        <v>85</v>
      </c>
      <c r="N42" s="5">
        <v>250.0</v>
      </c>
      <c r="O42" s="5">
        <v>29.0</v>
      </c>
      <c r="P42" s="5">
        <v>3.0</v>
      </c>
      <c r="V42" s="5">
        <v>10.0</v>
      </c>
      <c r="W42" s="5">
        <v>9.0</v>
      </c>
      <c r="X42" s="5">
        <v>0.0</v>
      </c>
      <c r="AC42" s="5">
        <v>0.0</v>
      </c>
      <c r="AD42" s="5">
        <v>58.0</v>
      </c>
      <c r="AI42" s="5">
        <v>0.0</v>
      </c>
      <c r="AJ42" s="5">
        <v>7.0</v>
      </c>
      <c r="AK42" s="1" t="s">
        <v>519</v>
      </c>
      <c r="BD42" s="1">
        <v>8.771383E7</v>
      </c>
      <c r="BE42" s="1" t="s">
        <v>520</v>
      </c>
      <c r="BF42" s="1" t="s">
        <v>521</v>
      </c>
      <c r="BH42" s="1" t="s">
        <v>147</v>
      </c>
      <c r="BI42" s="1" t="s">
        <v>148</v>
      </c>
      <c r="BL42" s="1">
        <v>41.0</v>
      </c>
    </row>
    <row r="43" ht="15.75" customHeight="1">
      <c r="A43" s="1" t="s">
        <v>522</v>
      </c>
      <c r="B43" s="1" t="s">
        <v>523</v>
      </c>
      <c r="C43" s="1" t="s">
        <v>12</v>
      </c>
      <c r="D43" s="1" t="s">
        <v>135</v>
      </c>
      <c r="E43" s="1" t="s">
        <v>136</v>
      </c>
      <c r="F43" s="1" t="s">
        <v>215</v>
      </c>
      <c r="G43" s="1" t="s">
        <v>514</v>
      </c>
      <c r="H43" s="1" t="s">
        <v>524</v>
      </c>
      <c r="I43" s="1" t="s">
        <v>525</v>
      </c>
      <c r="J43" s="5">
        <v>36.597889</v>
      </c>
      <c r="K43" s="5">
        <v>-24.190549</v>
      </c>
      <c r="L43" s="1" t="s">
        <v>88</v>
      </c>
      <c r="N43" s="5">
        <v>330.0</v>
      </c>
      <c r="O43" s="5">
        <v>40.0</v>
      </c>
      <c r="P43" s="5">
        <v>2.0</v>
      </c>
      <c r="V43" s="5">
        <v>21.0</v>
      </c>
      <c r="W43" s="5">
        <v>31.0</v>
      </c>
      <c r="X43" s="5">
        <v>2.0</v>
      </c>
      <c r="AC43" s="5">
        <v>0.0</v>
      </c>
      <c r="AD43" s="5">
        <v>17.0</v>
      </c>
      <c r="AI43" s="5">
        <v>0.0</v>
      </c>
      <c r="AJ43" s="5">
        <v>11.0</v>
      </c>
      <c r="AK43" s="1" t="s">
        <v>528</v>
      </c>
      <c r="BD43" s="1">
        <v>8.7713831E7</v>
      </c>
      <c r="BE43" s="1" t="s">
        <v>529</v>
      </c>
      <c r="BF43" s="1" t="s">
        <v>530</v>
      </c>
      <c r="BH43" s="1" t="s">
        <v>147</v>
      </c>
      <c r="BI43" s="1" t="s">
        <v>148</v>
      </c>
      <c r="BL43" s="1">
        <v>42.0</v>
      </c>
    </row>
    <row r="44" ht="15.75" customHeight="1">
      <c r="A44" s="1" t="s">
        <v>531</v>
      </c>
      <c r="B44" s="1" t="s">
        <v>532</v>
      </c>
      <c r="C44" s="1" t="s">
        <v>12</v>
      </c>
      <c r="D44" s="1" t="s">
        <v>135</v>
      </c>
      <c r="E44" s="1" t="s">
        <v>136</v>
      </c>
      <c r="F44" s="1" t="s">
        <v>311</v>
      </c>
      <c r="G44" s="1" t="s">
        <v>533</v>
      </c>
      <c r="H44" s="1" t="s">
        <v>534</v>
      </c>
      <c r="I44" s="1" t="s">
        <v>535</v>
      </c>
      <c r="J44" s="5">
        <v>4.575265</v>
      </c>
      <c r="K44" s="5">
        <v>-74.154203</v>
      </c>
      <c r="L44" s="1" t="s">
        <v>88</v>
      </c>
      <c r="N44" s="5">
        <v>180.0</v>
      </c>
      <c r="O44" s="5">
        <v>43.0</v>
      </c>
      <c r="P44" s="5">
        <v>5.0</v>
      </c>
      <c r="V44" s="5">
        <v>12.0</v>
      </c>
      <c r="W44" s="5">
        <v>33.0</v>
      </c>
      <c r="X44" s="5">
        <v>0.0</v>
      </c>
      <c r="AC44" s="5">
        <v>0.0</v>
      </c>
      <c r="AD44" s="5">
        <v>19.0</v>
      </c>
      <c r="AI44" s="5">
        <v>0.0</v>
      </c>
      <c r="AJ44" s="5">
        <v>9.0</v>
      </c>
      <c r="AK44" s="1" t="s">
        <v>538</v>
      </c>
      <c r="BD44" s="1">
        <v>8.759952E7</v>
      </c>
      <c r="BE44" s="1" t="s">
        <v>539</v>
      </c>
      <c r="BF44" s="1" t="s">
        <v>540</v>
      </c>
      <c r="BH44" s="1" t="s">
        <v>147</v>
      </c>
      <c r="BI44" s="1" t="s">
        <v>148</v>
      </c>
      <c r="BL44" s="1">
        <v>43.0</v>
      </c>
    </row>
    <row r="45" ht="15.75" customHeight="1">
      <c r="A45" s="1" t="s">
        <v>541</v>
      </c>
      <c r="B45" s="1" t="s">
        <v>542</v>
      </c>
      <c r="C45" s="1" t="s">
        <v>12</v>
      </c>
      <c r="D45" s="1" t="s">
        <v>135</v>
      </c>
      <c r="E45" s="1" t="s">
        <v>136</v>
      </c>
      <c r="F45" s="1" t="s">
        <v>311</v>
      </c>
      <c r="G45" s="1" t="s">
        <v>543</v>
      </c>
      <c r="H45" s="1" t="s">
        <v>544</v>
      </c>
      <c r="I45" s="1" t="s">
        <v>545</v>
      </c>
      <c r="J45" s="5">
        <v>4.584082</v>
      </c>
      <c r="K45" s="5">
        <v>-74.158376</v>
      </c>
      <c r="L45" s="1" t="s">
        <v>86</v>
      </c>
      <c r="N45" s="5">
        <v>220.0</v>
      </c>
      <c r="O45" s="5">
        <v>16.0</v>
      </c>
      <c r="P45" s="5">
        <v>1.0</v>
      </c>
      <c r="V45" s="5">
        <v>4.0</v>
      </c>
      <c r="W45" s="5">
        <v>2.0</v>
      </c>
      <c r="X45" s="5">
        <v>0.0</v>
      </c>
      <c r="AC45" s="5">
        <v>0.0</v>
      </c>
      <c r="AD45" s="5">
        <v>13.0</v>
      </c>
      <c r="AI45" s="5">
        <v>0.0</v>
      </c>
      <c r="AJ45" s="5">
        <v>4.0</v>
      </c>
      <c r="AK45" s="1" t="s">
        <v>548</v>
      </c>
      <c r="BD45" s="1">
        <v>8.7599761E7</v>
      </c>
      <c r="BE45" s="1" t="s">
        <v>549</v>
      </c>
      <c r="BF45" s="1" t="s">
        <v>550</v>
      </c>
      <c r="BH45" s="1" t="s">
        <v>147</v>
      </c>
      <c r="BI45" s="1" t="s">
        <v>148</v>
      </c>
      <c r="BL45" s="1">
        <v>44.0</v>
      </c>
    </row>
    <row r="46" ht="15.75" customHeight="1">
      <c r="A46" s="1" t="s">
        <v>551</v>
      </c>
      <c r="B46" s="1" t="s">
        <v>552</v>
      </c>
      <c r="C46" s="1" t="s">
        <v>12</v>
      </c>
      <c r="D46" s="1" t="s">
        <v>135</v>
      </c>
      <c r="E46" s="1" t="s">
        <v>136</v>
      </c>
      <c r="F46" s="1" t="s">
        <v>311</v>
      </c>
      <c r="G46" s="1" t="s">
        <v>543</v>
      </c>
      <c r="H46" s="1" t="s">
        <v>553</v>
      </c>
      <c r="I46" s="1" t="s">
        <v>554</v>
      </c>
      <c r="J46" s="5">
        <v>4.588745</v>
      </c>
      <c r="K46" s="5">
        <v>-74.165024</v>
      </c>
      <c r="L46" s="1" t="s">
        <v>85</v>
      </c>
      <c r="N46" s="5">
        <v>270.0</v>
      </c>
      <c r="O46" s="5">
        <v>49.0</v>
      </c>
      <c r="P46" s="5">
        <v>2.0</v>
      </c>
      <c r="V46" s="5">
        <v>6.0</v>
      </c>
      <c r="W46" s="5">
        <v>6.0</v>
      </c>
      <c r="X46" s="5">
        <v>0.0</v>
      </c>
      <c r="AC46" s="5">
        <v>0.0</v>
      </c>
      <c r="AD46" s="5">
        <v>50.0</v>
      </c>
      <c r="AI46" s="5">
        <v>0.0</v>
      </c>
      <c r="AJ46" s="5">
        <v>6.0</v>
      </c>
      <c r="AK46" s="1" t="s">
        <v>557</v>
      </c>
      <c r="BD46" s="1">
        <v>8.7606684E7</v>
      </c>
      <c r="BE46" s="1" t="s">
        <v>558</v>
      </c>
      <c r="BF46" s="1" t="s">
        <v>559</v>
      </c>
      <c r="BH46" s="1" t="s">
        <v>147</v>
      </c>
      <c r="BI46" s="1" t="s">
        <v>148</v>
      </c>
      <c r="BL46" s="1">
        <v>45.0</v>
      </c>
    </row>
    <row r="47" ht="15.75" customHeight="1">
      <c r="A47" s="1" t="s">
        <v>560</v>
      </c>
      <c r="B47" s="1" t="s">
        <v>561</v>
      </c>
      <c r="C47" s="1" t="s">
        <v>12</v>
      </c>
      <c r="D47" s="1" t="s">
        <v>135</v>
      </c>
      <c r="E47" s="1" t="s">
        <v>136</v>
      </c>
      <c r="F47" s="1" t="s">
        <v>234</v>
      </c>
      <c r="G47" s="1" t="s">
        <v>562</v>
      </c>
      <c r="H47" s="1" t="s">
        <v>563</v>
      </c>
      <c r="I47" s="1" t="s">
        <v>564</v>
      </c>
      <c r="J47" s="5">
        <v>4.583548</v>
      </c>
      <c r="K47" s="5">
        <v>-74.131981</v>
      </c>
      <c r="L47" s="1" t="s">
        <v>88</v>
      </c>
      <c r="N47" s="5">
        <v>60.0</v>
      </c>
      <c r="O47" s="5">
        <v>13.0</v>
      </c>
      <c r="P47" s="5">
        <v>4.0</v>
      </c>
      <c r="V47" s="5">
        <v>4.0</v>
      </c>
      <c r="W47" s="5">
        <v>3.0</v>
      </c>
      <c r="X47" s="5">
        <v>0.0</v>
      </c>
      <c r="AC47" s="5">
        <v>0.0</v>
      </c>
      <c r="AD47" s="5">
        <v>0.0</v>
      </c>
      <c r="AI47" s="5">
        <v>0.0</v>
      </c>
      <c r="AJ47" s="5">
        <v>0.0</v>
      </c>
      <c r="AK47" s="1" t="s">
        <v>567</v>
      </c>
      <c r="BD47" s="1">
        <v>8.7713825E7</v>
      </c>
      <c r="BE47" s="1" t="s">
        <v>568</v>
      </c>
      <c r="BF47" s="1" t="s">
        <v>569</v>
      </c>
      <c r="BH47" s="1" t="s">
        <v>147</v>
      </c>
      <c r="BI47" s="1" t="s">
        <v>148</v>
      </c>
      <c r="BL47" s="1">
        <v>46.0</v>
      </c>
    </row>
    <row r="48" ht="15.75" customHeight="1">
      <c r="A48" s="1" t="s">
        <v>570</v>
      </c>
      <c r="B48" s="1" t="s">
        <v>571</v>
      </c>
      <c r="C48" s="1" t="s">
        <v>12</v>
      </c>
      <c r="D48" s="1" t="s">
        <v>135</v>
      </c>
      <c r="E48" s="1" t="s">
        <v>136</v>
      </c>
      <c r="F48" s="1" t="s">
        <v>234</v>
      </c>
      <c r="G48" s="1" t="s">
        <v>572</v>
      </c>
      <c r="H48" s="1" t="s">
        <v>573</v>
      </c>
      <c r="I48" s="1" t="s">
        <v>574</v>
      </c>
      <c r="J48" s="5">
        <v>36.031332</v>
      </c>
      <c r="K48" s="5">
        <v>-180.672921</v>
      </c>
      <c r="L48" s="1" t="s">
        <v>86</v>
      </c>
      <c r="N48" s="5">
        <v>190.0</v>
      </c>
      <c r="O48" s="5">
        <v>21.0</v>
      </c>
      <c r="P48" s="5">
        <v>3.0</v>
      </c>
      <c r="V48" s="5">
        <v>2.0</v>
      </c>
      <c r="W48" s="5">
        <v>0.0</v>
      </c>
      <c r="X48" s="5">
        <v>0.0</v>
      </c>
      <c r="AC48" s="5">
        <v>0.0</v>
      </c>
      <c r="AD48" s="5">
        <v>6.0</v>
      </c>
      <c r="AI48" s="5">
        <v>0.0</v>
      </c>
      <c r="AJ48" s="5">
        <v>4.0</v>
      </c>
      <c r="AK48" s="1" t="s">
        <v>577</v>
      </c>
      <c r="BD48" s="1">
        <v>8.7713827E7</v>
      </c>
      <c r="BE48" s="1" t="s">
        <v>578</v>
      </c>
      <c r="BF48" s="1" t="s">
        <v>521</v>
      </c>
      <c r="BH48" s="1" t="s">
        <v>147</v>
      </c>
      <c r="BI48" s="1" t="s">
        <v>148</v>
      </c>
      <c r="BL48" s="1">
        <v>47.0</v>
      </c>
    </row>
    <row r="49" ht="15.75" customHeight="1">
      <c r="A49" s="1" t="s">
        <v>579</v>
      </c>
      <c r="B49" s="1" t="s">
        <v>580</v>
      </c>
      <c r="C49" s="1" t="s">
        <v>12</v>
      </c>
      <c r="D49" s="1" t="s">
        <v>135</v>
      </c>
      <c r="E49" s="1" t="s">
        <v>136</v>
      </c>
      <c r="F49" s="1" t="s">
        <v>234</v>
      </c>
      <c r="G49" s="1" t="s">
        <v>216</v>
      </c>
      <c r="H49" s="1" t="s">
        <v>581</v>
      </c>
      <c r="I49" s="1" t="s">
        <v>582</v>
      </c>
      <c r="J49" s="5">
        <v>36.597889</v>
      </c>
      <c r="K49" s="5">
        <v>-174.348572</v>
      </c>
      <c r="L49" s="1" t="s">
        <v>85</v>
      </c>
      <c r="N49" s="5">
        <v>260.0</v>
      </c>
      <c r="O49" s="5">
        <v>37.0</v>
      </c>
      <c r="P49" s="5">
        <v>3.0</v>
      </c>
      <c r="V49" s="5">
        <v>8.0</v>
      </c>
      <c r="W49" s="5">
        <v>12.0</v>
      </c>
      <c r="X49" s="5">
        <v>0.0</v>
      </c>
      <c r="AC49" s="5">
        <v>0.0</v>
      </c>
      <c r="AD49" s="5">
        <v>25.0</v>
      </c>
      <c r="AI49" s="5">
        <v>0.0</v>
      </c>
      <c r="AJ49" s="5">
        <v>3.0</v>
      </c>
      <c r="AK49" s="1" t="s">
        <v>548</v>
      </c>
      <c r="BD49" s="1">
        <v>8.7713829E7</v>
      </c>
      <c r="BE49" s="1" t="s">
        <v>584</v>
      </c>
      <c r="BF49" s="1" t="s">
        <v>521</v>
      </c>
      <c r="BH49" s="1" t="s">
        <v>147</v>
      </c>
      <c r="BI49" s="1" t="s">
        <v>148</v>
      </c>
      <c r="BL49" s="1">
        <v>48.0</v>
      </c>
    </row>
    <row r="50" ht="15.75" customHeight="1">
      <c r="A50" s="1" t="s">
        <v>585</v>
      </c>
      <c r="B50" s="1" t="s">
        <v>586</v>
      </c>
      <c r="C50" s="1" t="s">
        <v>12</v>
      </c>
      <c r="D50" s="1" t="s">
        <v>135</v>
      </c>
      <c r="E50" s="1" t="s">
        <v>136</v>
      </c>
      <c r="F50" s="1" t="s">
        <v>215</v>
      </c>
      <c r="G50" s="1" t="s">
        <v>587</v>
      </c>
      <c r="H50" s="1" t="s">
        <v>588</v>
      </c>
      <c r="I50" s="1" t="s">
        <v>589</v>
      </c>
      <c r="J50" s="5">
        <v>18.646245</v>
      </c>
      <c r="K50" s="5">
        <v>-3.805687</v>
      </c>
      <c r="L50" s="1" t="s">
        <v>86</v>
      </c>
      <c r="N50" s="5">
        <v>440.0</v>
      </c>
      <c r="O50" s="5">
        <v>16.0</v>
      </c>
      <c r="P50" s="5">
        <v>0.0</v>
      </c>
      <c r="V50" s="5">
        <v>2.0</v>
      </c>
      <c r="W50" s="5">
        <v>6.0</v>
      </c>
      <c r="X50" s="5">
        <v>0.0</v>
      </c>
      <c r="AC50" s="5">
        <v>0.0</v>
      </c>
      <c r="AD50" s="5">
        <v>39.0</v>
      </c>
      <c r="AI50" s="5">
        <v>0.0</v>
      </c>
      <c r="AJ50" s="5">
        <v>10.0</v>
      </c>
      <c r="AK50" s="1" t="s">
        <v>592</v>
      </c>
      <c r="BD50" s="1">
        <v>8.7713832E7</v>
      </c>
      <c r="BE50" s="1" t="s">
        <v>593</v>
      </c>
      <c r="BF50" s="1" t="s">
        <v>530</v>
      </c>
      <c r="BH50" s="1" t="s">
        <v>147</v>
      </c>
      <c r="BI50" s="1" t="s">
        <v>148</v>
      </c>
      <c r="BL50" s="1">
        <v>49.0</v>
      </c>
    </row>
    <row r="51" ht="15.75" customHeight="1">
      <c r="A51" s="1" t="s">
        <v>594</v>
      </c>
      <c r="B51" s="1" t="s">
        <v>595</v>
      </c>
      <c r="C51" s="1" t="s">
        <v>12</v>
      </c>
      <c r="D51" s="1" t="s">
        <v>135</v>
      </c>
      <c r="E51" s="1" t="s">
        <v>136</v>
      </c>
      <c r="F51" s="1" t="s">
        <v>161</v>
      </c>
      <c r="G51" s="1" t="s">
        <v>596</v>
      </c>
      <c r="H51" s="1" t="s">
        <v>597</v>
      </c>
      <c r="I51" s="1" t="s">
        <v>598</v>
      </c>
      <c r="J51" s="5">
        <v>-3.513421</v>
      </c>
      <c r="K51" s="5">
        <v>-1.696908</v>
      </c>
      <c r="L51" s="1" t="s">
        <v>88</v>
      </c>
      <c r="N51" s="5">
        <v>140.0</v>
      </c>
      <c r="O51" s="5">
        <v>40.0</v>
      </c>
      <c r="P51" s="5">
        <v>1.0</v>
      </c>
      <c r="V51" s="5">
        <v>4.0</v>
      </c>
      <c r="W51" s="5">
        <v>3.0</v>
      </c>
      <c r="X51" s="5">
        <v>0.0</v>
      </c>
      <c r="AC51" s="5">
        <v>0.0</v>
      </c>
      <c r="AD51" s="5">
        <v>7.0</v>
      </c>
      <c r="AI51" s="5">
        <v>0.0</v>
      </c>
      <c r="AJ51" s="5">
        <v>3.0</v>
      </c>
      <c r="AK51" s="1" t="s">
        <v>601</v>
      </c>
      <c r="BD51" s="1">
        <v>8.7713834E7</v>
      </c>
      <c r="BE51" s="1" t="s">
        <v>602</v>
      </c>
      <c r="BF51" s="1" t="s">
        <v>530</v>
      </c>
      <c r="BH51" s="1" t="s">
        <v>147</v>
      </c>
      <c r="BI51" s="1" t="s">
        <v>148</v>
      </c>
      <c r="BL51" s="1">
        <v>50.0</v>
      </c>
    </row>
    <row r="52" ht="15.75" customHeight="1">
      <c r="A52" s="1" t="s">
        <v>603</v>
      </c>
      <c r="B52" s="1" t="s">
        <v>604</v>
      </c>
      <c r="C52" s="1" t="s">
        <v>12</v>
      </c>
      <c r="D52" s="1" t="s">
        <v>135</v>
      </c>
      <c r="E52" s="1" t="s">
        <v>136</v>
      </c>
      <c r="F52" s="1" t="s">
        <v>161</v>
      </c>
      <c r="G52" s="1" t="s">
        <v>197</v>
      </c>
      <c r="H52" s="1" t="s">
        <v>605</v>
      </c>
      <c r="I52" s="1" t="s">
        <v>606</v>
      </c>
      <c r="J52" s="5">
        <v>9.795678</v>
      </c>
      <c r="K52" s="5">
        <v>23.608438</v>
      </c>
      <c r="L52" s="1" t="s">
        <v>85</v>
      </c>
      <c r="N52" s="5">
        <v>300.0</v>
      </c>
      <c r="O52" s="5">
        <v>45.0</v>
      </c>
      <c r="P52" s="5">
        <v>5.0</v>
      </c>
      <c r="V52" s="5">
        <v>9.0</v>
      </c>
      <c r="W52" s="5">
        <v>13.0</v>
      </c>
      <c r="X52" s="5">
        <v>0.0</v>
      </c>
      <c r="AC52" s="5">
        <v>0.0</v>
      </c>
      <c r="AD52" s="5">
        <v>27.0</v>
      </c>
      <c r="AI52" s="5">
        <v>0.0</v>
      </c>
      <c r="AJ52" s="5">
        <v>4.0</v>
      </c>
      <c r="AK52" s="1" t="s">
        <v>609</v>
      </c>
      <c r="BD52" s="1">
        <v>8.7713835E7</v>
      </c>
      <c r="BE52" s="1" t="s">
        <v>610</v>
      </c>
      <c r="BF52" s="1" t="s">
        <v>611</v>
      </c>
      <c r="BH52" s="1" t="s">
        <v>147</v>
      </c>
      <c r="BI52" s="1" t="s">
        <v>148</v>
      </c>
      <c r="BL52" s="1">
        <v>51.0</v>
      </c>
    </row>
    <row r="53" ht="15.75" customHeight="1">
      <c r="A53" s="1" t="s">
        <v>612</v>
      </c>
      <c r="B53" s="1" t="s">
        <v>613</v>
      </c>
      <c r="C53" s="1" t="s">
        <v>12</v>
      </c>
      <c r="D53" s="1" t="s">
        <v>135</v>
      </c>
      <c r="E53" s="1" t="s">
        <v>136</v>
      </c>
      <c r="F53" s="1" t="s">
        <v>161</v>
      </c>
      <c r="G53" s="1" t="s">
        <v>614</v>
      </c>
      <c r="H53" s="1" t="s">
        <v>615</v>
      </c>
      <c r="I53" s="1" t="s">
        <v>616</v>
      </c>
      <c r="J53" s="5">
        <v>27.059126</v>
      </c>
      <c r="K53" s="5">
        <v>13.76747</v>
      </c>
      <c r="L53" s="1" t="s">
        <v>86</v>
      </c>
      <c r="N53" s="5">
        <v>420.0</v>
      </c>
      <c r="O53" s="5">
        <v>38.0</v>
      </c>
      <c r="P53" s="5">
        <v>0.0</v>
      </c>
      <c r="V53" s="5">
        <v>4.0</v>
      </c>
      <c r="W53" s="5">
        <v>3.0</v>
      </c>
      <c r="X53" s="5">
        <v>0.0</v>
      </c>
      <c r="AC53" s="5">
        <v>0.0</v>
      </c>
      <c r="AD53" s="5">
        <v>21.0</v>
      </c>
      <c r="AI53" s="5">
        <v>0.0</v>
      </c>
      <c r="AJ53" s="5">
        <v>6.0</v>
      </c>
      <c r="AK53" s="1" t="s">
        <v>619</v>
      </c>
      <c r="BD53" s="1">
        <v>8.7713836E7</v>
      </c>
      <c r="BE53" s="1" t="s">
        <v>620</v>
      </c>
      <c r="BF53" s="1" t="s">
        <v>611</v>
      </c>
      <c r="BH53" s="1" t="s">
        <v>147</v>
      </c>
      <c r="BI53" s="1" t="s">
        <v>148</v>
      </c>
      <c r="BL53" s="1">
        <v>52.0</v>
      </c>
    </row>
    <row r="54" ht="15.75" customHeight="1">
      <c r="A54" s="1" t="s">
        <v>621</v>
      </c>
      <c r="B54" s="1" t="s">
        <v>622</v>
      </c>
      <c r="C54" s="1" t="s">
        <v>13</v>
      </c>
      <c r="D54" s="1" t="s">
        <v>135</v>
      </c>
      <c r="E54" s="1" t="s">
        <v>136</v>
      </c>
      <c r="F54" s="1" t="s">
        <v>623</v>
      </c>
      <c r="G54" s="1" t="s">
        <v>624</v>
      </c>
      <c r="H54" s="1" t="s">
        <v>625</v>
      </c>
      <c r="I54" s="1" t="s">
        <v>626</v>
      </c>
      <c r="J54" s="5">
        <v>4.686999</v>
      </c>
      <c r="K54" s="5">
        <v>-74.074305</v>
      </c>
      <c r="L54" s="1" t="s">
        <v>86</v>
      </c>
      <c r="N54" s="5">
        <v>280.0</v>
      </c>
      <c r="O54" s="5">
        <v>30.0</v>
      </c>
      <c r="P54" s="5">
        <v>0.0</v>
      </c>
      <c r="V54" s="5">
        <v>5.0</v>
      </c>
      <c r="W54" s="5">
        <v>6.0</v>
      </c>
      <c r="X54" s="5">
        <v>0.0</v>
      </c>
      <c r="AC54" s="5">
        <v>0.0</v>
      </c>
      <c r="AD54" s="5">
        <v>21.0</v>
      </c>
      <c r="AI54" s="5">
        <v>0.0</v>
      </c>
      <c r="AJ54" s="5">
        <v>7.0</v>
      </c>
      <c r="AK54" s="1" t="s">
        <v>629</v>
      </c>
      <c r="BD54" s="1">
        <v>8.7714992E7</v>
      </c>
      <c r="BE54" s="1" t="s">
        <v>630</v>
      </c>
      <c r="BF54" s="1" t="s">
        <v>631</v>
      </c>
      <c r="BH54" s="1" t="s">
        <v>147</v>
      </c>
      <c r="BI54" s="1" t="s">
        <v>148</v>
      </c>
      <c r="BL54" s="1">
        <v>53.0</v>
      </c>
    </row>
    <row r="55" ht="15.75" customHeight="1">
      <c r="A55" s="1" t="s">
        <v>632</v>
      </c>
      <c r="B55" s="1" t="s">
        <v>633</v>
      </c>
      <c r="C55" s="1" t="s">
        <v>13</v>
      </c>
      <c r="D55" s="1" t="s">
        <v>135</v>
      </c>
      <c r="E55" s="1" t="s">
        <v>136</v>
      </c>
      <c r="F55" s="1" t="s">
        <v>623</v>
      </c>
      <c r="G55" s="1" t="s">
        <v>634</v>
      </c>
      <c r="H55" s="1" t="s">
        <v>635</v>
      </c>
      <c r="I55" s="1" t="s">
        <v>636</v>
      </c>
      <c r="J55" s="5">
        <v>4.656229</v>
      </c>
      <c r="K55" s="5">
        <v>-74.071321</v>
      </c>
      <c r="L55" s="1" t="s">
        <v>88</v>
      </c>
      <c r="N55" s="5">
        <v>260.0</v>
      </c>
      <c r="O55" s="5">
        <v>40.0</v>
      </c>
      <c r="P55" s="5">
        <v>1.0</v>
      </c>
      <c r="V55" s="5">
        <v>4.0</v>
      </c>
      <c r="W55" s="5">
        <v>11.0</v>
      </c>
      <c r="X55" s="5">
        <v>0.0</v>
      </c>
      <c r="AC55" s="5">
        <v>0.0</v>
      </c>
      <c r="AD55" s="5">
        <v>9.0</v>
      </c>
      <c r="AI55" s="5">
        <v>0.0</v>
      </c>
      <c r="AJ55" s="5">
        <v>9.0</v>
      </c>
      <c r="AK55" s="1" t="s">
        <v>639</v>
      </c>
      <c r="BD55" s="1">
        <v>8.7715218E7</v>
      </c>
      <c r="BE55" s="1" t="s">
        <v>640</v>
      </c>
      <c r="BF55" s="1" t="s">
        <v>641</v>
      </c>
      <c r="BH55" s="1" t="s">
        <v>147</v>
      </c>
      <c r="BI55" s="1" t="s">
        <v>148</v>
      </c>
      <c r="BL55" s="1">
        <v>54.0</v>
      </c>
    </row>
    <row r="56" ht="15.75" customHeight="1">
      <c r="A56" s="1" t="s">
        <v>642</v>
      </c>
      <c r="B56" s="1" t="s">
        <v>643</v>
      </c>
      <c r="C56" s="1" t="s">
        <v>13</v>
      </c>
      <c r="D56" s="1" t="s">
        <v>135</v>
      </c>
      <c r="E56" s="1" t="s">
        <v>136</v>
      </c>
      <c r="F56" s="1" t="s">
        <v>623</v>
      </c>
      <c r="G56" s="1" t="s">
        <v>634</v>
      </c>
      <c r="H56" s="1" t="s">
        <v>644</v>
      </c>
      <c r="I56" s="1" t="s">
        <v>645</v>
      </c>
      <c r="J56" s="5">
        <v>4.660779</v>
      </c>
      <c r="K56" s="5">
        <v>-74.06945</v>
      </c>
      <c r="L56" s="1" t="s">
        <v>85</v>
      </c>
      <c r="N56" s="5">
        <v>300.0</v>
      </c>
      <c r="O56" s="5">
        <v>61.0</v>
      </c>
      <c r="P56" s="5">
        <v>2.0</v>
      </c>
      <c r="V56" s="5">
        <v>7.0</v>
      </c>
      <c r="W56" s="5">
        <v>6.0</v>
      </c>
      <c r="X56" s="5">
        <v>1.0</v>
      </c>
      <c r="AC56" s="5">
        <v>0.0</v>
      </c>
      <c r="AD56" s="5">
        <v>13.0</v>
      </c>
      <c r="AI56" s="5">
        <v>0.0</v>
      </c>
      <c r="AJ56" s="5">
        <v>6.0</v>
      </c>
      <c r="AK56" s="1" t="s">
        <v>648</v>
      </c>
      <c r="BD56" s="1">
        <v>8.77156E7</v>
      </c>
      <c r="BE56" s="1" t="s">
        <v>649</v>
      </c>
      <c r="BF56" s="1" t="s">
        <v>650</v>
      </c>
      <c r="BH56" s="1" t="s">
        <v>147</v>
      </c>
      <c r="BI56" s="1" t="s">
        <v>148</v>
      </c>
      <c r="BL56" s="1">
        <v>55.0</v>
      </c>
    </row>
    <row r="57" ht="15.75" customHeight="1">
      <c r="A57" s="1" t="s">
        <v>651</v>
      </c>
      <c r="B57" s="1" t="s">
        <v>652</v>
      </c>
      <c r="C57" s="1" t="s">
        <v>13</v>
      </c>
      <c r="D57" s="1" t="s">
        <v>135</v>
      </c>
      <c r="E57" s="1" t="s">
        <v>136</v>
      </c>
      <c r="F57" s="1" t="s">
        <v>653</v>
      </c>
      <c r="G57" s="1" t="s">
        <v>654</v>
      </c>
      <c r="H57" s="1" t="s">
        <v>655</v>
      </c>
      <c r="I57" s="1" t="s">
        <v>656</v>
      </c>
      <c r="J57" s="5">
        <v>4.649187</v>
      </c>
      <c r="K57" s="5">
        <v>-74.088081</v>
      </c>
      <c r="L57" s="1" t="s">
        <v>88</v>
      </c>
      <c r="N57" s="5">
        <v>270.0</v>
      </c>
      <c r="O57" s="5">
        <v>27.0</v>
      </c>
      <c r="P57" s="5">
        <v>0.0</v>
      </c>
      <c r="V57" s="5">
        <v>4.0</v>
      </c>
      <c r="W57" s="5">
        <v>5.0</v>
      </c>
      <c r="X57" s="5">
        <v>0.0</v>
      </c>
      <c r="AC57" s="5">
        <v>0.0</v>
      </c>
      <c r="AD57" s="5">
        <v>13.0</v>
      </c>
      <c r="AI57" s="5">
        <v>0.0</v>
      </c>
      <c r="AJ57" s="5">
        <v>6.0</v>
      </c>
      <c r="AK57" s="1" t="s">
        <v>629</v>
      </c>
      <c r="BD57" s="1">
        <v>8.7715868E7</v>
      </c>
      <c r="BE57" s="1" t="s">
        <v>659</v>
      </c>
      <c r="BF57" s="1" t="s">
        <v>660</v>
      </c>
      <c r="BH57" s="1" t="s">
        <v>147</v>
      </c>
      <c r="BI57" s="1" t="s">
        <v>148</v>
      </c>
      <c r="BL57" s="1">
        <v>56.0</v>
      </c>
    </row>
    <row r="58" ht="15.75" customHeight="1">
      <c r="A58" s="1" t="s">
        <v>661</v>
      </c>
      <c r="B58" s="1" t="s">
        <v>662</v>
      </c>
      <c r="C58" s="1" t="s">
        <v>13</v>
      </c>
      <c r="D58" s="1" t="s">
        <v>135</v>
      </c>
      <c r="E58" s="1" t="s">
        <v>136</v>
      </c>
      <c r="F58" s="1" t="s">
        <v>653</v>
      </c>
      <c r="G58" s="1" t="s">
        <v>663</v>
      </c>
      <c r="H58" s="1" t="s">
        <v>664</v>
      </c>
      <c r="I58" s="1" t="s">
        <v>665</v>
      </c>
      <c r="J58" s="5">
        <v>4.642167</v>
      </c>
      <c r="K58" s="5">
        <v>-74.074636</v>
      </c>
      <c r="L58" s="1" t="s">
        <v>86</v>
      </c>
      <c r="N58" s="5">
        <v>250.0</v>
      </c>
      <c r="O58" s="5">
        <v>29.0</v>
      </c>
      <c r="P58" s="5">
        <v>2.0</v>
      </c>
      <c r="V58" s="5">
        <v>9.0</v>
      </c>
      <c r="W58" s="5">
        <v>15.0</v>
      </c>
      <c r="X58" s="5">
        <v>0.0</v>
      </c>
      <c r="AC58" s="5">
        <v>0.0</v>
      </c>
      <c r="AD58" s="5">
        <v>16.0</v>
      </c>
      <c r="AI58" s="5">
        <v>0.0</v>
      </c>
      <c r="AJ58" s="5">
        <v>13.0</v>
      </c>
      <c r="AK58" s="1" t="s">
        <v>668</v>
      </c>
      <c r="BD58" s="1">
        <v>8.7716289E7</v>
      </c>
      <c r="BE58" s="1" t="s">
        <v>669</v>
      </c>
      <c r="BF58" s="1" t="s">
        <v>670</v>
      </c>
      <c r="BH58" s="1" t="s">
        <v>147</v>
      </c>
      <c r="BI58" s="1" t="s">
        <v>148</v>
      </c>
      <c r="BL58" s="1">
        <v>57.0</v>
      </c>
    </row>
    <row r="59" ht="15.75" customHeight="1">
      <c r="A59" s="1" t="s">
        <v>671</v>
      </c>
      <c r="B59" s="1" t="s">
        <v>672</v>
      </c>
      <c r="C59" s="1" t="s">
        <v>13</v>
      </c>
      <c r="D59" s="1" t="s">
        <v>135</v>
      </c>
      <c r="E59" s="1" t="s">
        <v>136</v>
      </c>
      <c r="F59" s="1" t="s">
        <v>653</v>
      </c>
      <c r="G59" s="1" t="s">
        <v>673</v>
      </c>
      <c r="H59" s="1" t="s">
        <v>674</v>
      </c>
      <c r="I59" s="1" t="s">
        <v>675</v>
      </c>
      <c r="J59" s="5">
        <v>4.632211</v>
      </c>
      <c r="K59" s="5">
        <v>-74.075249</v>
      </c>
      <c r="L59" s="1" t="s">
        <v>85</v>
      </c>
      <c r="N59" s="5">
        <v>200.0</v>
      </c>
      <c r="O59" s="5">
        <v>17.0</v>
      </c>
      <c r="P59" s="5">
        <v>0.0</v>
      </c>
      <c r="V59" s="5">
        <v>8.0</v>
      </c>
      <c r="W59" s="5">
        <v>6.0</v>
      </c>
      <c r="X59" s="5">
        <v>0.0</v>
      </c>
      <c r="AC59" s="5">
        <v>0.0</v>
      </c>
      <c r="AD59" s="5">
        <v>0.0</v>
      </c>
      <c r="AI59" s="5">
        <v>0.0</v>
      </c>
      <c r="AJ59" s="5">
        <v>3.0</v>
      </c>
      <c r="AK59" s="1" t="s">
        <v>678</v>
      </c>
      <c r="BD59" s="1">
        <v>8.7716836E7</v>
      </c>
      <c r="BE59" s="1" t="s">
        <v>679</v>
      </c>
      <c r="BF59" s="1" t="s">
        <v>680</v>
      </c>
      <c r="BH59" s="1" t="s">
        <v>147</v>
      </c>
      <c r="BI59" s="1" t="s">
        <v>148</v>
      </c>
      <c r="BL59" s="1">
        <v>58.0</v>
      </c>
    </row>
    <row r="60" ht="15.75" customHeight="1">
      <c r="A60" s="1" t="s">
        <v>681</v>
      </c>
      <c r="B60" s="1" t="s">
        <v>682</v>
      </c>
      <c r="C60" s="1" t="s">
        <v>13</v>
      </c>
      <c r="D60" s="1" t="s">
        <v>135</v>
      </c>
      <c r="E60" s="1" t="s">
        <v>136</v>
      </c>
      <c r="F60" s="1" t="s">
        <v>683</v>
      </c>
      <c r="G60" s="1" t="s">
        <v>684</v>
      </c>
      <c r="H60" s="1" t="s">
        <v>685</v>
      </c>
      <c r="I60" s="1" t="s">
        <v>686</v>
      </c>
      <c r="J60" s="5">
        <v>4.615416</v>
      </c>
      <c r="K60" s="5">
        <v>-74.084184</v>
      </c>
      <c r="L60" s="1" t="s">
        <v>88</v>
      </c>
      <c r="N60" s="5">
        <v>300.0</v>
      </c>
      <c r="O60" s="5">
        <v>51.0</v>
      </c>
      <c r="P60" s="5">
        <v>4.0</v>
      </c>
      <c r="V60" s="5">
        <v>25.0</v>
      </c>
      <c r="W60" s="5">
        <v>53.0</v>
      </c>
      <c r="X60" s="5">
        <v>0.0</v>
      </c>
      <c r="AC60" s="5">
        <v>0.0</v>
      </c>
      <c r="AD60" s="5">
        <v>13.0</v>
      </c>
      <c r="AI60" s="5">
        <v>0.0</v>
      </c>
      <c r="AJ60" s="5">
        <v>18.0</v>
      </c>
      <c r="AK60" s="1" t="s">
        <v>689</v>
      </c>
      <c r="BD60" s="1">
        <v>8.7717106E7</v>
      </c>
      <c r="BE60" s="1" t="s">
        <v>690</v>
      </c>
      <c r="BF60" s="1" t="s">
        <v>691</v>
      </c>
      <c r="BH60" s="1" t="s">
        <v>147</v>
      </c>
      <c r="BI60" s="1" t="s">
        <v>148</v>
      </c>
      <c r="BL60" s="1">
        <v>59.0</v>
      </c>
    </row>
    <row r="61" ht="15.75" customHeight="1">
      <c r="A61" s="1" t="s">
        <v>692</v>
      </c>
      <c r="B61" s="1" t="s">
        <v>693</v>
      </c>
      <c r="C61" s="1" t="s">
        <v>13</v>
      </c>
      <c r="D61" s="1" t="s">
        <v>135</v>
      </c>
      <c r="E61" s="1" t="s">
        <v>136</v>
      </c>
      <c r="F61" s="1" t="s">
        <v>694</v>
      </c>
      <c r="G61" s="1" t="s">
        <v>695</v>
      </c>
      <c r="H61" s="1" t="s">
        <v>696</v>
      </c>
      <c r="I61" s="1" t="s">
        <v>697</v>
      </c>
      <c r="J61" s="5">
        <v>4.615887</v>
      </c>
      <c r="K61" s="5">
        <v>-74.066228</v>
      </c>
      <c r="L61" s="1" t="s">
        <v>88</v>
      </c>
      <c r="N61" s="5">
        <v>160.0</v>
      </c>
      <c r="O61" s="5">
        <v>34.0</v>
      </c>
      <c r="P61" s="5">
        <v>3.0</v>
      </c>
      <c r="V61" s="5">
        <v>0.0</v>
      </c>
      <c r="W61" s="5">
        <v>0.0</v>
      </c>
      <c r="X61" s="5">
        <v>0.0</v>
      </c>
      <c r="AC61" s="5">
        <v>0.0</v>
      </c>
      <c r="AD61" s="5">
        <v>7.0</v>
      </c>
      <c r="AI61" s="5">
        <v>0.0</v>
      </c>
      <c r="AJ61" s="5">
        <v>0.0</v>
      </c>
      <c r="AK61" s="1" t="s">
        <v>700</v>
      </c>
      <c r="BD61" s="1">
        <v>8.7717344E7</v>
      </c>
      <c r="BE61" s="1" t="s">
        <v>701</v>
      </c>
      <c r="BF61" s="1" t="s">
        <v>702</v>
      </c>
      <c r="BH61" s="1" t="s">
        <v>147</v>
      </c>
      <c r="BI61" s="1" t="s">
        <v>148</v>
      </c>
      <c r="BL61" s="1">
        <v>60.0</v>
      </c>
    </row>
    <row r="62" ht="15.75" customHeight="1">
      <c r="A62" s="1" t="s">
        <v>703</v>
      </c>
      <c r="B62" s="1" t="s">
        <v>704</v>
      </c>
      <c r="C62" s="1" t="s">
        <v>13</v>
      </c>
      <c r="D62" s="1" t="s">
        <v>135</v>
      </c>
      <c r="E62" s="1" t="s">
        <v>136</v>
      </c>
      <c r="F62" s="1" t="s">
        <v>694</v>
      </c>
      <c r="G62" s="1" t="s">
        <v>400</v>
      </c>
      <c r="H62" s="1" t="s">
        <v>705</v>
      </c>
      <c r="I62" s="1" t="s">
        <v>706</v>
      </c>
      <c r="J62" s="5">
        <v>4.609535</v>
      </c>
      <c r="K62" s="5">
        <v>-74.070144</v>
      </c>
      <c r="L62" s="1" t="s">
        <v>86</v>
      </c>
      <c r="N62" s="5">
        <v>250.0</v>
      </c>
      <c r="O62" s="5">
        <v>81.0</v>
      </c>
      <c r="P62" s="5">
        <v>5.0</v>
      </c>
      <c r="V62" s="5">
        <v>10.0</v>
      </c>
      <c r="W62" s="5">
        <v>16.0</v>
      </c>
      <c r="X62" s="5">
        <v>0.0</v>
      </c>
      <c r="AC62" s="5">
        <v>0.0</v>
      </c>
      <c r="AD62" s="5">
        <v>16.0</v>
      </c>
      <c r="AI62" s="5">
        <v>0.0</v>
      </c>
      <c r="AJ62" s="5">
        <v>30.0</v>
      </c>
      <c r="AK62" s="1" t="s">
        <v>709</v>
      </c>
      <c r="BD62" s="1">
        <v>8.7717718E7</v>
      </c>
      <c r="BE62" s="1" t="s">
        <v>710</v>
      </c>
      <c r="BF62" s="1" t="s">
        <v>711</v>
      </c>
      <c r="BH62" s="1" t="s">
        <v>147</v>
      </c>
      <c r="BI62" s="1" t="s">
        <v>148</v>
      </c>
      <c r="BL62" s="1">
        <v>61.0</v>
      </c>
    </row>
    <row r="63" ht="15.75" customHeight="1">
      <c r="A63" s="1" t="s">
        <v>712</v>
      </c>
      <c r="B63" s="1" t="s">
        <v>713</v>
      </c>
      <c r="C63" s="1" t="s">
        <v>13</v>
      </c>
      <c r="D63" s="1" t="s">
        <v>135</v>
      </c>
      <c r="E63" s="1" t="s">
        <v>136</v>
      </c>
      <c r="F63" s="1" t="s">
        <v>683</v>
      </c>
      <c r="G63" s="1" t="s">
        <v>714</v>
      </c>
      <c r="H63" s="1" t="s">
        <v>715</v>
      </c>
      <c r="I63" s="1" t="s">
        <v>716</v>
      </c>
      <c r="J63" s="5">
        <v>4.599119</v>
      </c>
      <c r="K63" s="5">
        <v>-74.078948</v>
      </c>
      <c r="L63" s="1" t="s">
        <v>86</v>
      </c>
      <c r="N63" s="5">
        <v>460.0</v>
      </c>
      <c r="O63" s="5">
        <v>80.0</v>
      </c>
      <c r="P63" s="5">
        <v>8.0</v>
      </c>
      <c r="V63" s="5">
        <v>36.0</v>
      </c>
      <c r="W63" s="5">
        <v>84.0</v>
      </c>
      <c r="X63" s="5">
        <v>0.0</v>
      </c>
      <c r="AC63" s="5">
        <v>0.0</v>
      </c>
      <c r="AD63" s="5">
        <v>23.0</v>
      </c>
      <c r="AI63" s="5">
        <v>0.0</v>
      </c>
      <c r="AJ63" s="5">
        <v>22.0</v>
      </c>
      <c r="AK63" s="1" t="s">
        <v>719</v>
      </c>
      <c r="BD63" s="1">
        <v>8.771798E7</v>
      </c>
      <c r="BE63" s="1" t="s">
        <v>720</v>
      </c>
      <c r="BF63" s="1" t="s">
        <v>721</v>
      </c>
      <c r="BH63" s="1" t="s">
        <v>147</v>
      </c>
      <c r="BI63" s="1" t="s">
        <v>148</v>
      </c>
      <c r="BL63" s="1">
        <v>62.0</v>
      </c>
    </row>
    <row r="64" ht="15.75" customHeight="1">
      <c r="A64" s="1" t="s">
        <v>722</v>
      </c>
      <c r="B64" s="1" t="s">
        <v>723</v>
      </c>
      <c r="C64" s="1" t="s">
        <v>13</v>
      </c>
      <c r="D64" s="1" t="s">
        <v>135</v>
      </c>
      <c r="E64" s="1" t="s">
        <v>136</v>
      </c>
      <c r="F64" s="1" t="s">
        <v>683</v>
      </c>
      <c r="G64" s="1" t="s">
        <v>724</v>
      </c>
      <c r="H64" s="1" t="s">
        <v>725</v>
      </c>
      <c r="I64" s="1" t="s">
        <v>726</v>
      </c>
      <c r="J64" s="5">
        <v>4.600691</v>
      </c>
      <c r="K64" s="5">
        <v>-74.088972</v>
      </c>
      <c r="L64" s="1" t="s">
        <v>85</v>
      </c>
      <c r="N64" s="5">
        <v>150.0</v>
      </c>
      <c r="O64" s="5">
        <v>25.0</v>
      </c>
      <c r="P64" s="5">
        <v>7.0</v>
      </c>
      <c r="V64" s="5">
        <v>3.0</v>
      </c>
      <c r="W64" s="5">
        <v>7.0</v>
      </c>
      <c r="X64" s="5">
        <v>1.0</v>
      </c>
      <c r="AC64" s="5">
        <v>0.0</v>
      </c>
      <c r="AD64" s="5">
        <v>15.0</v>
      </c>
      <c r="AI64" s="5">
        <v>0.0</v>
      </c>
      <c r="AJ64" s="5">
        <v>10.0</v>
      </c>
      <c r="AK64" s="1" t="s">
        <v>729</v>
      </c>
      <c r="BD64" s="1">
        <v>8.7718324E7</v>
      </c>
      <c r="BE64" s="1" t="s">
        <v>730</v>
      </c>
      <c r="BF64" s="1" t="s">
        <v>731</v>
      </c>
      <c r="BH64" s="1" t="s">
        <v>147</v>
      </c>
      <c r="BI64" s="1" t="s">
        <v>148</v>
      </c>
      <c r="BL64" s="1">
        <v>63.0</v>
      </c>
    </row>
    <row r="65" ht="15.75" customHeight="1">
      <c r="A65" s="1" t="s">
        <v>732</v>
      </c>
      <c r="B65" s="1" t="s">
        <v>733</v>
      </c>
      <c r="C65" s="1" t="s">
        <v>13</v>
      </c>
      <c r="D65" s="1" t="s">
        <v>135</v>
      </c>
      <c r="E65" s="1" t="s">
        <v>136</v>
      </c>
      <c r="F65" s="1" t="s">
        <v>694</v>
      </c>
      <c r="G65" s="1" t="s">
        <v>400</v>
      </c>
      <c r="H65" s="1" t="s">
        <v>734</v>
      </c>
      <c r="I65" s="1" t="s">
        <v>735</v>
      </c>
      <c r="J65" s="5">
        <v>4.605722</v>
      </c>
      <c r="K65" s="5">
        <v>-74.071398</v>
      </c>
      <c r="L65" s="1" t="s">
        <v>85</v>
      </c>
      <c r="N65" s="5">
        <v>390.0</v>
      </c>
      <c r="O65" s="5">
        <v>63.0</v>
      </c>
      <c r="P65" s="5">
        <v>5.0</v>
      </c>
      <c r="V65" s="5">
        <v>37.0</v>
      </c>
      <c r="W65" s="5">
        <v>59.0</v>
      </c>
      <c r="X65" s="5">
        <v>0.0</v>
      </c>
      <c r="AC65" s="5">
        <v>0.0</v>
      </c>
      <c r="AD65" s="5">
        <v>40.0</v>
      </c>
      <c r="AI65" s="5">
        <v>0.0</v>
      </c>
      <c r="AJ65" s="5">
        <v>25.0</v>
      </c>
      <c r="AK65" s="1" t="s">
        <v>738</v>
      </c>
      <c r="BD65" s="1">
        <v>8.77188E7</v>
      </c>
      <c r="BE65" s="1" t="s">
        <v>739</v>
      </c>
      <c r="BF65" s="1" t="s">
        <v>740</v>
      </c>
      <c r="BH65" s="1" t="s">
        <v>147</v>
      </c>
      <c r="BI65" s="1" t="s">
        <v>148</v>
      </c>
      <c r="BL65" s="1">
        <v>64.0</v>
      </c>
    </row>
    <row r="66" ht="15.75" customHeight="1">
      <c r="A66" s="1" t="s">
        <v>741</v>
      </c>
      <c r="B66" s="1" t="s">
        <v>742</v>
      </c>
      <c r="C66" s="1" t="s">
        <v>19</v>
      </c>
      <c r="D66" s="1" t="s">
        <v>135</v>
      </c>
      <c r="E66" s="1" t="s">
        <v>136</v>
      </c>
      <c r="F66" s="1" t="s">
        <v>683</v>
      </c>
      <c r="G66" s="1" t="s">
        <v>714</v>
      </c>
      <c r="H66" s="1" t="s">
        <v>743</v>
      </c>
      <c r="I66" s="1" t="s">
        <v>744</v>
      </c>
      <c r="J66" s="5">
        <v>4.599611</v>
      </c>
      <c r="K66" s="5">
        <v>-74.079223</v>
      </c>
      <c r="L66" s="1" t="s">
        <v>86</v>
      </c>
      <c r="N66" s="5">
        <v>460.0</v>
      </c>
      <c r="O66" s="5">
        <v>73.0</v>
      </c>
      <c r="P66" s="5">
        <v>3.0</v>
      </c>
      <c r="V66" s="5">
        <v>19.0</v>
      </c>
      <c r="W66" s="5">
        <v>76.0</v>
      </c>
      <c r="X66" s="5">
        <v>0.0</v>
      </c>
      <c r="AC66" s="5">
        <v>0.0</v>
      </c>
      <c r="AD66" s="5">
        <v>38.0</v>
      </c>
      <c r="AI66" s="5">
        <v>0.0</v>
      </c>
      <c r="AJ66" s="5">
        <v>27.0</v>
      </c>
      <c r="BD66" s="1">
        <v>9.1538585E7</v>
      </c>
      <c r="BE66" s="1" t="s">
        <v>747</v>
      </c>
      <c r="BF66" s="1" t="s">
        <v>748</v>
      </c>
      <c r="BH66" s="1" t="s">
        <v>147</v>
      </c>
      <c r="BI66" s="1" t="s">
        <v>148</v>
      </c>
      <c r="BL66" s="1">
        <v>65.0</v>
      </c>
    </row>
    <row r="67" ht="15.75" customHeight="1">
      <c r="A67" s="1" t="s">
        <v>749</v>
      </c>
      <c r="B67" s="1" t="s">
        <v>750</v>
      </c>
      <c r="C67" s="1" t="s">
        <v>14</v>
      </c>
      <c r="D67" s="1" t="s">
        <v>135</v>
      </c>
      <c r="E67" s="1" t="s">
        <v>136</v>
      </c>
      <c r="F67" s="1" t="s">
        <v>438</v>
      </c>
      <c r="G67" s="1" t="s">
        <v>751</v>
      </c>
      <c r="H67" s="1" t="s">
        <v>752</v>
      </c>
      <c r="I67" s="1" t="s">
        <v>753</v>
      </c>
      <c r="J67" s="5">
        <v>4.747447</v>
      </c>
      <c r="K67" s="5">
        <v>-74.095148</v>
      </c>
      <c r="L67" s="1" t="s">
        <v>85</v>
      </c>
      <c r="N67" s="5">
        <v>330.0</v>
      </c>
      <c r="O67" s="5">
        <v>30.0</v>
      </c>
      <c r="P67" s="5">
        <v>3.0</v>
      </c>
      <c r="V67" s="5">
        <v>14.0</v>
      </c>
      <c r="W67" s="5">
        <v>20.0</v>
      </c>
      <c r="X67" s="5">
        <v>0.0</v>
      </c>
      <c r="AC67" s="5">
        <v>30.0</v>
      </c>
      <c r="AD67" s="5">
        <v>37.0</v>
      </c>
      <c r="AI67" s="5">
        <v>0.0</v>
      </c>
      <c r="AJ67" s="5">
        <v>3.0</v>
      </c>
      <c r="AK67" s="1" t="s">
        <v>756</v>
      </c>
      <c r="BD67" s="1">
        <v>8.8257444E7</v>
      </c>
      <c r="BE67" s="1" t="s">
        <v>757</v>
      </c>
      <c r="BF67" s="1" t="s">
        <v>758</v>
      </c>
      <c r="BH67" s="1" t="s">
        <v>147</v>
      </c>
      <c r="BI67" s="1" t="s">
        <v>148</v>
      </c>
      <c r="BL67" s="1">
        <v>66.0</v>
      </c>
    </row>
    <row r="68" ht="15.75" customHeight="1">
      <c r="A68" s="1" t="s">
        <v>759</v>
      </c>
      <c r="B68" s="1" t="s">
        <v>760</v>
      </c>
      <c r="C68" s="1" t="s">
        <v>14</v>
      </c>
      <c r="D68" s="1" t="s">
        <v>135</v>
      </c>
      <c r="E68" s="1" t="s">
        <v>136</v>
      </c>
      <c r="F68" s="1" t="s">
        <v>438</v>
      </c>
      <c r="G68" s="1" t="s">
        <v>449</v>
      </c>
      <c r="H68" s="1" t="s">
        <v>450</v>
      </c>
      <c r="I68" s="1" t="s">
        <v>761</v>
      </c>
      <c r="J68" s="5">
        <v>4.738508</v>
      </c>
      <c r="K68" s="5">
        <v>-74.08519</v>
      </c>
      <c r="L68" s="1" t="s">
        <v>86</v>
      </c>
      <c r="N68" s="5">
        <v>310.0</v>
      </c>
      <c r="O68" s="5">
        <v>38.0</v>
      </c>
      <c r="P68" s="5">
        <v>4.0</v>
      </c>
      <c r="V68" s="5">
        <v>11.0</v>
      </c>
      <c r="W68" s="5">
        <v>6.0</v>
      </c>
      <c r="X68" s="5">
        <v>0.0</v>
      </c>
      <c r="AC68" s="5">
        <v>3.0</v>
      </c>
      <c r="AD68" s="5">
        <v>11.0</v>
      </c>
      <c r="AI68" s="5">
        <v>0.0</v>
      </c>
      <c r="AJ68" s="5">
        <v>3.0</v>
      </c>
      <c r="AK68" s="1" t="s">
        <v>764</v>
      </c>
      <c r="BD68" s="1">
        <v>8.8257745E7</v>
      </c>
      <c r="BE68" s="1" t="s">
        <v>765</v>
      </c>
      <c r="BF68" s="1" t="s">
        <v>766</v>
      </c>
      <c r="BH68" s="1" t="s">
        <v>147</v>
      </c>
      <c r="BI68" s="1" t="s">
        <v>148</v>
      </c>
      <c r="BL68" s="1">
        <v>67.0</v>
      </c>
    </row>
    <row r="69" ht="15.75" customHeight="1">
      <c r="A69" s="1" t="s">
        <v>767</v>
      </c>
      <c r="B69" s="1" t="s">
        <v>768</v>
      </c>
      <c r="C69" s="1" t="s">
        <v>14</v>
      </c>
      <c r="D69" s="1" t="s">
        <v>135</v>
      </c>
      <c r="E69" s="1" t="s">
        <v>136</v>
      </c>
      <c r="F69" s="1" t="s">
        <v>438</v>
      </c>
      <c r="G69" s="1" t="s">
        <v>769</v>
      </c>
      <c r="H69" s="1" t="s">
        <v>770</v>
      </c>
      <c r="I69" s="1" t="s">
        <v>771</v>
      </c>
      <c r="J69" s="5">
        <v>4.724965</v>
      </c>
      <c r="K69" s="5">
        <v>-74.089394</v>
      </c>
      <c r="L69" s="1" t="s">
        <v>88</v>
      </c>
      <c r="N69" s="5">
        <v>240.0</v>
      </c>
      <c r="O69" s="5">
        <v>56.0</v>
      </c>
      <c r="P69" s="5">
        <v>7.0</v>
      </c>
      <c r="V69" s="5">
        <v>11.0</v>
      </c>
      <c r="W69" s="5">
        <v>37.0</v>
      </c>
      <c r="X69" s="5">
        <v>1.0</v>
      </c>
      <c r="AC69" s="5">
        <v>3.0</v>
      </c>
      <c r="AD69" s="5">
        <v>3.0</v>
      </c>
      <c r="AI69" s="5">
        <v>0.0</v>
      </c>
      <c r="AJ69" s="5">
        <v>8.0</v>
      </c>
      <c r="AK69" s="1" t="s">
        <v>764</v>
      </c>
      <c r="BD69" s="1">
        <v>8.825812E7</v>
      </c>
      <c r="BE69" s="1" t="s">
        <v>774</v>
      </c>
      <c r="BF69" s="1" t="s">
        <v>775</v>
      </c>
      <c r="BH69" s="1" t="s">
        <v>147</v>
      </c>
      <c r="BI69" s="1" t="s">
        <v>148</v>
      </c>
      <c r="BL69" s="1">
        <v>68.0</v>
      </c>
    </row>
    <row r="70" ht="15.75" customHeight="1">
      <c r="A70" s="1" t="s">
        <v>776</v>
      </c>
      <c r="B70" s="1" t="s">
        <v>777</v>
      </c>
      <c r="C70" s="1" t="s">
        <v>14</v>
      </c>
      <c r="D70" s="1" t="s">
        <v>135</v>
      </c>
      <c r="E70" s="1" t="s">
        <v>136</v>
      </c>
      <c r="F70" s="1" t="s">
        <v>137</v>
      </c>
      <c r="G70" s="1" t="s">
        <v>778</v>
      </c>
      <c r="H70" s="1" t="s">
        <v>470</v>
      </c>
      <c r="I70" s="1" t="s">
        <v>779</v>
      </c>
      <c r="J70" s="5">
        <v>4.710537</v>
      </c>
      <c r="K70" s="5">
        <v>-74.111927</v>
      </c>
      <c r="L70" s="1" t="s">
        <v>86</v>
      </c>
      <c r="N70" s="5">
        <v>280.0</v>
      </c>
      <c r="O70" s="5">
        <v>57.0</v>
      </c>
      <c r="P70" s="5">
        <v>2.0</v>
      </c>
      <c r="V70" s="5">
        <v>5.0</v>
      </c>
      <c r="W70" s="5">
        <v>25.0</v>
      </c>
      <c r="X70" s="5">
        <v>1.0</v>
      </c>
      <c r="AC70" s="5">
        <v>17.0</v>
      </c>
      <c r="AD70" s="5">
        <v>17.0</v>
      </c>
      <c r="AI70" s="5">
        <v>4.0</v>
      </c>
      <c r="AJ70" s="5">
        <v>37.0</v>
      </c>
      <c r="AK70" s="1" t="s">
        <v>782</v>
      </c>
      <c r="BD70" s="1">
        <v>8.8258519E7</v>
      </c>
      <c r="BE70" s="1" t="s">
        <v>783</v>
      </c>
      <c r="BF70" s="1" t="s">
        <v>784</v>
      </c>
      <c r="BH70" s="1" t="s">
        <v>147</v>
      </c>
      <c r="BI70" s="1" t="s">
        <v>148</v>
      </c>
      <c r="BL70" s="1">
        <v>69.0</v>
      </c>
    </row>
    <row r="71" ht="15.75" customHeight="1">
      <c r="A71" s="1" t="s">
        <v>785</v>
      </c>
      <c r="B71" s="1" t="s">
        <v>786</v>
      </c>
      <c r="C71" s="1" t="s">
        <v>14</v>
      </c>
      <c r="D71" s="1" t="s">
        <v>135</v>
      </c>
      <c r="E71" s="1" t="s">
        <v>136</v>
      </c>
      <c r="F71" s="1" t="s">
        <v>137</v>
      </c>
      <c r="G71" s="1" t="s">
        <v>138</v>
      </c>
      <c r="H71" s="1" t="s">
        <v>787</v>
      </c>
      <c r="I71" s="1" t="s">
        <v>788</v>
      </c>
      <c r="J71" s="5">
        <v>4.690021</v>
      </c>
      <c r="K71" s="5">
        <v>-74.087323</v>
      </c>
      <c r="L71" s="1" t="s">
        <v>88</v>
      </c>
      <c r="N71" s="5">
        <v>160.0</v>
      </c>
      <c r="O71" s="5">
        <v>27.0</v>
      </c>
      <c r="P71" s="5">
        <v>0.0</v>
      </c>
      <c r="V71" s="5">
        <v>7.0</v>
      </c>
      <c r="W71" s="5">
        <v>35.0</v>
      </c>
      <c r="X71" s="5">
        <v>1.0</v>
      </c>
      <c r="AC71" s="5">
        <v>6.0</v>
      </c>
      <c r="AD71" s="5">
        <v>8.0</v>
      </c>
      <c r="AI71" s="5">
        <v>0.0</v>
      </c>
      <c r="AJ71" s="5">
        <v>16.0</v>
      </c>
      <c r="AK71" s="1" t="s">
        <v>791</v>
      </c>
      <c r="BD71" s="1">
        <v>8.8258945E7</v>
      </c>
      <c r="BE71" s="1" t="s">
        <v>792</v>
      </c>
      <c r="BF71" s="1" t="s">
        <v>793</v>
      </c>
      <c r="BH71" s="1" t="s">
        <v>147</v>
      </c>
      <c r="BI71" s="1" t="s">
        <v>148</v>
      </c>
      <c r="BL71" s="1">
        <v>70.0</v>
      </c>
    </row>
    <row r="72" ht="15.75" customHeight="1">
      <c r="A72" s="1" t="s">
        <v>794</v>
      </c>
      <c r="B72" s="1" t="s">
        <v>795</v>
      </c>
      <c r="C72" s="1" t="s">
        <v>14</v>
      </c>
      <c r="D72" s="1" t="s">
        <v>135</v>
      </c>
      <c r="E72" s="1" t="s">
        <v>136</v>
      </c>
      <c r="F72" s="1" t="s">
        <v>137</v>
      </c>
      <c r="G72" s="1" t="s">
        <v>138</v>
      </c>
      <c r="H72" s="1" t="s">
        <v>796</v>
      </c>
      <c r="I72" s="1" t="s">
        <v>797</v>
      </c>
      <c r="J72" s="5">
        <v>4.684233</v>
      </c>
      <c r="K72" s="5">
        <v>-74.091467</v>
      </c>
      <c r="L72" s="1" t="s">
        <v>85</v>
      </c>
      <c r="N72" s="5">
        <v>220.0</v>
      </c>
      <c r="O72" s="5">
        <v>26.0</v>
      </c>
      <c r="P72" s="5">
        <v>2.0</v>
      </c>
      <c r="V72" s="5">
        <v>7.0</v>
      </c>
      <c r="W72" s="5">
        <v>7.0</v>
      </c>
      <c r="X72" s="5">
        <v>0.0</v>
      </c>
      <c r="AC72" s="5">
        <v>17.0</v>
      </c>
      <c r="AD72" s="5">
        <v>7.0</v>
      </c>
      <c r="AI72" s="5">
        <v>0.0</v>
      </c>
      <c r="AJ72" s="5">
        <v>12.0</v>
      </c>
      <c r="AK72" s="1" t="s">
        <v>800</v>
      </c>
      <c r="BD72" s="1">
        <v>8.8259432E7</v>
      </c>
      <c r="BE72" s="1" t="s">
        <v>801</v>
      </c>
      <c r="BF72" s="1" t="s">
        <v>802</v>
      </c>
      <c r="BH72" s="1" t="s">
        <v>147</v>
      </c>
      <c r="BI72" s="1" t="s">
        <v>148</v>
      </c>
      <c r="BL72" s="1">
        <v>71.0</v>
      </c>
    </row>
    <row r="73" ht="15.75" customHeight="1">
      <c r="A73" s="1" t="s">
        <v>803</v>
      </c>
      <c r="B73" s="1" t="s">
        <v>804</v>
      </c>
      <c r="C73" s="1" t="s">
        <v>14</v>
      </c>
      <c r="D73" s="1" t="s">
        <v>135</v>
      </c>
      <c r="E73" s="1" t="s">
        <v>136</v>
      </c>
      <c r="F73" s="1" t="s">
        <v>368</v>
      </c>
      <c r="G73" s="1" t="s">
        <v>368</v>
      </c>
      <c r="H73" s="1" t="s">
        <v>389</v>
      </c>
      <c r="I73" s="1" t="s">
        <v>805</v>
      </c>
      <c r="J73" s="5">
        <v>4.649687</v>
      </c>
      <c r="K73" s="5">
        <v>-74.062617</v>
      </c>
      <c r="L73" s="1" t="s">
        <v>88</v>
      </c>
      <c r="N73" s="5">
        <v>260.0</v>
      </c>
      <c r="O73" s="5">
        <v>40.0</v>
      </c>
      <c r="P73" s="5">
        <v>9.0</v>
      </c>
      <c r="V73" s="5">
        <v>8.0</v>
      </c>
      <c r="W73" s="5">
        <v>9.0</v>
      </c>
      <c r="X73" s="5">
        <v>0.0</v>
      </c>
      <c r="AC73" s="5">
        <v>15.0</v>
      </c>
      <c r="AD73" s="5">
        <v>13.0</v>
      </c>
      <c r="AI73" s="5">
        <v>0.0</v>
      </c>
      <c r="AJ73" s="5">
        <v>5.0</v>
      </c>
      <c r="AK73" s="1" t="s">
        <v>808</v>
      </c>
      <c r="BD73" s="1">
        <v>8.8260041E7</v>
      </c>
      <c r="BE73" s="1" t="s">
        <v>809</v>
      </c>
      <c r="BF73" s="1" t="s">
        <v>810</v>
      </c>
      <c r="BH73" s="1" t="s">
        <v>147</v>
      </c>
      <c r="BI73" s="1" t="s">
        <v>148</v>
      </c>
      <c r="BL73" s="1">
        <v>72.0</v>
      </c>
    </row>
    <row r="74" ht="15.75" customHeight="1">
      <c r="A74" s="1" t="s">
        <v>811</v>
      </c>
      <c r="B74" s="1" t="s">
        <v>812</v>
      </c>
      <c r="C74" s="1" t="s">
        <v>14</v>
      </c>
      <c r="D74" s="1" t="s">
        <v>135</v>
      </c>
      <c r="E74" s="1" t="s">
        <v>136</v>
      </c>
      <c r="F74" s="1" t="s">
        <v>368</v>
      </c>
      <c r="G74" s="1" t="s">
        <v>378</v>
      </c>
      <c r="H74" s="1" t="s">
        <v>813</v>
      </c>
      <c r="I74" s="1" t="s">
        <v>814</v>
      </c>
      <c r="J74" s="5">
        <v>4.656473</v>
      </c>
      <c r="K74" s="5">
        <v>-74.056909</v>
      </c>
      <c r="L74" s="1" t="s">
        <v>86</v>
      </c>
      <c r="N74" s="5">
        <v>220.0</v>
      </c>
      <c r="O74" s="5">
        <v>24.0</v>
      </c>
      <c r="P74" s="5">
        <v>0.0</v>
      </c>
      <c r="V74" s="5">
        <v>6.0</v>
      </c>
      <c r="W74" s="5">
        <v>6.0</v>
      </c>
      <c r="X74" s="5">
        <v>0.0</v>
      </c>
      <c r="AC74" s="5">
        <v>14.0</v>
      </c>
      <c r="AD74" s="5">
        <v>6.0</v>
      </c>
      <c r="AI74" s="5">
        <v>0.0</v>
      </c>
      <c r="AJ74" s="5">
        <v>3.0</v>
      </c>
      <c r="AK74" s="1" t="s">
        <v>817</v>
      </c>
      <c r="BD74" s="1">
        <v>8.8260381E7</v>
      </c>
      <c r="BE74" s="1" t="s">
        <v>818</v>
      </c>
      <c r="BF74" s="1" t="s">
        <v>819</v>
      </c>
      <c r="BH74" s="1" t="s">
        <v>147</v>
      </c>
      <c r="BI74" s="1" t="s">
        <v>148</v>
      </c>
      <c r="BL74" s="1">
        <v>73.0</v>
      </c>
    </row>
    <row r="75" ht="15.75" customHeight="1">
      <c r="A75" s="1" t="s">
        <v>820</v>
      </c>
      <c r="B75" s="1" t="s">
        <v>821</v>
      </c>
      <c r="C75" s="1" t="s">
        <v>14</v>
      </c>
      <c r="D75" s="1" t="s">
        <v>135</v>
      </c>
      <c r="E75" s="1" t="s">
        <v>136</v>
      </c>
      <c r="F75" s="1" t="s">
        <v>368</v>
      </c>
      <c r="G75" s="1" t="s">
        <v>368</v>
      </c>
      <c r="H75" s="1" t="s">
        <v>822</v>
      </c>
      <c r="I75" s="1" t="s">
        <v>823</v>
      </c>
      <c r="J75" s="5">
        <v>4.677218</v>
      </c>
      <c r="K75" s="5">
        <v>-74.051674</v>
      </c>
      <c r="L75" s="1" t="s">
        <v>85</v>
      </c>
      <c r="N75" s="5">
        <v>330.0</v>
      </c>
      <c r="O75" s="5">
        <v>18.0</v>
      </c>
      <c r="P75" s="5">
        <v>2.0</v>
      </c>
      <c r="V75" s="5">
        <v>7.0</v>
      </c>
      <c r="W75" s="5">
        <v>6.0</v>
      </c>
      <c r="X75" s="5">
        <v>0.0</v>
      </c>
      <c r="AC75" s="5">
        <v>8.0</v>
      </c>
      <c r="AD75" s="5">
        <v>6.0</v>
      </c>
      <c r="AI75" s="5">
        <v>4.0</v>
      </c>
      <c r="AJ75" s="5">
        <v>0.0</v>
      </c>
      <c r="AK75" s="1" t="s">
        <v>826</v>
      </c>
      <c r="BD75" s="1">
        <v>8.8260647E7</v>
      </c>
      <c r="BE75" s="1" t="s">
        <v>827</v>
      </c>
      <c r="BF75" s="1" t="s">
        <v>828</v>
      </c>
      <c r="BH75" s="1" t="s">
        <v>147</v>
      </c>
      <c r="BI75" s="1" t="s">
        <v>148</v>
      </c>
      <c r="BL75" s="1">
        <v>74.0</v>
      </c>
    </row>
    <row r="76" ht="15.75" customHeight="1">
      <c r="A76" s="1" t="s">
        <v>829</v>
      </c>
      <c r="B76" s="1" t="s">
        <v>830</v>
      </c>
      <c r="C76" s="1" t="s">
        <v>14</v>
      </c>
      <c r="D76" s="1" t="s">
        <v>135</v>
      </c>
      <c r="E76" s="1" t="s">
        <v>136</v>
      </c>
      <c r="F76" s="1" t="s">
        <v>339</v>
      </c>
      <c r="G76" s="1" t="s">
        <v>831</v>
      </c>
      <c r="H76" s="1" t="s">
        <v>832</v>
      </c>
      <c r="I76" s="1" t="s">
        <v>833</v>
      </c>
      <c r="J76" s="5">
        <v>4.685944</v>
      </c>
      <c r="K76" s="5">
        <v>-74.047683</v>
      </c>
      <c r="L76" s="1" t="s">
        <v>85</v>
      </c>
      <c r="N76" s="5">
        <v>260.0</v>
      </c>
      <c r="O76" s="5">
        <v>34.0</v>
      </c>
      <c r="P76" s="5">
        <v>4.0</v>
      </c>
      <c r="V76" s="5">
        <v>2.0</v>
      </c>
      <c r="W76" s="5">
        <v>9.0</v>
      </c>
      <c r="X76" s="5">
        <v>0.0</v>
      </c>
      <c r="AC76" s="5">
        <v>8.0</v>
      </c>
      <c r="AD76" s="5">
        <v>0.0</v>
      </c>
      <c r="AI76" s="5">
        <v>0.0</v>
      </c>
      <c r="AJ76" s="5">
        <v>5.0</v>
      </c>
      <c r="AK76" s="1" t="s">
        <v>836</v>
      </c>
      <c r="BD76" s="1">
        <v>8.8261179E7</v>
      </c>
      <c r="BE76" s="1" t="s">
        <v>837</v>
      </c>
      <c r="BF76" s="1" t="s">
        <v>838</v>
      </c>
      <c r="BH76" s="1" t="s">
        <v>147</v>
      </c>
      <c r="BI76" s="1" t="s">
        <v>148</v>
      </c>
      <c r="BL76" s="1">
        <v>75.0</v>
      </c>
    </row>
    <row r="77" ht="15.75" customHeight="1">
      <c r="A77" s="1" t="s">
        <v>839</v>
      </c>
      <c r="B77" s="1" t="s">
        <v>840</v>
      </c>
      <c r="C77" s="1" t="s">
        <v>14</v>
      </c>
      <c r="D77" s="1" t="s">
        <v>135</v>
      </c>
      <c r="E77" s="1" t="s">
        <v>136</v>
      </c>
      <c r="F77" s="1" t="s">
        <v>339</v>
      </c>
      <c r="G77" s="1" t="s">
        <v>841</v>
      </c>
      <c r="H77" s="1" t="s">
        <v>842</v>
      </c>
      <c r="I77" s="1" t="s">
        <v>843</v>
      </c>
      <c r="J77" s="5">
        <v>4.697121</v>
      </c>
      <c r="K77" s="5">
        <v>-74.030861</v>
      </c>
      <c r="L77" s="1" t="s">
        <v>88</v>
      </c>
      <c r="N77" s="5">
        <v>150.0</v>
      </c>
      <c r="O77" s="5">
        <v>10.0</v>
      </c>
      <c r="P77" s="5">
        <v>2.0</v>
      </c>
      <c r="V77" s="5">
        <v>2.0</v>
      </c>
      <c r="W77" s="5">
        <v>6.0</v>
      </c>
      <c r="X77" s="5">
        <v>0.0</v>
      </c>
      <c r="AC77" s="5">
        <v>6.0</v>
      </c>
      <c r="AD77" s="5">
        <v>4.0</v>
      </c>
      <c r="AI77" s="5">
        <v>0.0</v>
      </c>
      <c r="AJ77" s="5">
        <v>7.0</v>
      </c>
      <c r="AK77" s="1" t="s">
        <v>846</v>
      </c>
      <c r="BD77" s="1">
        <v>8.8261778E7</v>
      </c>
      <c r="BE77" s="1" t="s">
        <v>847</v>
      </c>
      <c r="BF77" s="1" t="s">
        <v>848</v>
      </c>
      <c r="BH77" s="1" t="s">
        <v>147</v>
      </c>
      <c r="BI77" s="1" t="s">
        <v>148</v>
      </c>
      <c r="BL77" s="1">
        <v>76.0</v>
      </c>
    </row>
    <row r="78" ht="15.75" customHeight="1">
      <c r="A78" s="1" t="s">
        <v>849</v>
      </c>
      <c r="B78" s="1" t="s">
        <v>850</v>
      </c>
      <c r="C78" s="1" t="s">
        <v>14</v>
      </c>
      <c r="D78" s="1" t="s">
        <v>135</v>
      </c>
      <c r="E78" s="1" t="s">
        <v>136</v>
      </c>
      <c r="F78" s="1" t="s">
        <v>339</v>
      </c>
      <c r="G78" s="1" t="s">
        <v>340</v>
      </c>
      <c r="H78" s="1" t="s">
        <v>851</v>
      </c>
      <c r="I78" s="1" t="s">
        <v>852</v>
      </c>
      <c r="J78" s="5">
        <v>4.702824</v>
      </c>
      <c r="K78" s="5">
        <v>-74.042275</v>
      </c>
      <c r="L78" s="1" t="s">
        <v>86</v>
      </c>
      <c r="N78" s="5">
        <v>330.0</v>
      </c>
      <c r="O78" s="5">
        <v>47.0</v>
      </c>
      <c r="P78" s="5">
        <v>0.0</v>
      </c>
      <c r="V78" s="5">
        <v>12.0</v>
      </c>
      <c r="W78" s="5">
        <v>10.0</v>
      </c>
      <c r="X78" s="5">
        <v>0.0</v>
      </c>
      <c r="AC78" s="5">
        <v>5.0</v>
      </c>
      <c r="AD78" s="5">
        <v>23.0</v>
      </c>
      <c r="AI78" s="5">
        <v>0.0</v>
      </c>
      <c r="AJ78" s="5">
        <v>8.0</v>
      </c>
      <c r="AK78" s="1" t="s">
        <v>855</v>
      </c>
      <c r="BD78" s="1">
        <v>8.8262141E7</v>
      </c>
      <c r="BE78" s="1" t="s">
        <v>856</v>
      </c>
      <c r="BF78" s="1" t="s">
        <v>857</v>
      </c>
      <c r="BH78" s="1" t="s">
        <v>147</v>
      </c>
      <c r="BI78" s="1" t="s">
        <v>148</v>
      </c>
      <c r="BL78" s="1">
        <v>77.0</v>
      </c>
    </row>
    <row r="79" ht="15.75" customHeight="1">
      <c r="A79" s="1" t="s">
        <v>858</v>
      </c>
      <c r="B79" s="1" t="s">
        <v>859</v>
      </c>
      <c r="C79" s="1" t="s">
        <v>15</v>
      </c>
      <c r="D79" s="1" t="s">
        <v>135</v>
      </c>
      <c r="E79" s="1" t="s">
        <v>136</v>
      </c>
      <c r="F79" s="1" t="s">
        <v>623</v>
      </c>
      <c r="G79" s="1" t="s">
        <v>624</v>
      </c>
      <c r="H79" s="1" t="s">
        <v>860</v>
      </c>
      <c r="I79" s="1" t="s">
        <v>861</v>
      </c>
      <c r="J79" s="5">
        <v>4.688843</v>
      </c>
      <c r="K79" s="5">
        <v>-74.065766</v>
      </c>
      <c r="L79" s="1" t="s">
        <v>86</v>
      </c>
      <c r="N79" s="5">
        <v>270.0</v>
      </c>
      <c r="O79" s="5">
        <v>27.0</v>
      </c>
      <c r="P79" s="5">
        <v>1.0</v>
      </c>
      <c r="V79" s="5">
        <v>4.0</v>
      </c>
      <c r="W79" s="5">
        <v>7.0</v>
      </c>
      <c r="X79" s="5">
        <v>0.0</v>
      </c>
      <c r="AC79" s="5">
        <v>14.0</v>
      </c>
      <c r="AD79" s="5">
        <v>20.0</v>
      </c>
      <c r="AI79" s="5">
        <v>10.0</v>
      </c>
      <c r="AJ79" s="5">
        <v>13.0</v>
      </c>
      <c r="BD79" s="1">
        <v>8.8396476E7</v>
      </c>
      <c r="BE79" s="1" t="s">
        <v>864</v>
      </c>
      <c r="BF79" s="1" t="s">
        <v>865</v>
      </c>
      <c r="BH79" s="1" t="s">
        <v>147</v>
      </c>
      <c r="BI79" s="1" t="s">
        <v>148</v>
      </c>
      <c r="BL79" s="1">
        <v>78.0</v>
      </c>
    </row>
    <row r="80" ht="15.75" customHeight="1">
      <c r="A80" s="1" t="s">
        <v>866</v>
      </c>
      <c r="B80" s="1" t="s">
        <v>867</v>
      </c>
      <c r="C80" s="1" t="s">
        <v>15</v>
      </c>
      <c r="D80" s="1" t="s">
        <v>135</v>
      </c>
      <c r="E80" s="1" t="s">
        <v>136</v>
      </c>
      <c r="F80" s="1" t="s">
        <v>623</v>
      </c>
      <c r="G80" s="1" t="s">
        <v>634</v>
      </c>
      <c r="H80" s="1" t="s">
        <v>868</v>
      </c>
      <c r="I80" s="1" t="s">
        <v>869</v>
      </c>
      <c r="J80" s="5">
        <v>4.657742</v>
      </c>
      <c r="K80" s="5">
        <v>-74.070296</v>
      </c>
      <c r="L80" s="1" t="s">
        <v>88</v>
      </c>
      <c r="N80" s="5">
        <v>290.0</v>
      </c>
      <c r="O80" s="5">
        <v>48.0</v>
      </c>
      <c r="P80" s="5">
        <v>2.0</v>
      </c>
      <c r="V80" s="5">
        <v>4.0</v>
      </c>
      <c r="W80" s="5">
        <v>7.0</v>
      </c>
      <c r="X80" s="5">
        <v>0.0</v>
      </c>
      <c r="AC80" s="5">
        <v>8.0</v>
      </c>
      <c r="AD80" s="5">
        <v>0.0</v>
      </c>
      <c r="AI80" s="5">
        <v>0.0</v>
      </c>
      <c r="AJ80" s="5">
        <v>6.0</v>
      </c>
      <c r="BD80" s="1">
        <v>8.8396689E7</v>
      </c>
      <c r="BE80" s="1" t="s">
        <v>872</v>
      </c>
      <c r="BF80" s="1" t="s">
        <v>873</v>
      </c>
      <c r="BH80" s="1" t="s">
        <v>147</v>
      </c>
      <c r="BI80" s="1" t="s">
        <v>148</v>
      </c>
      <c r="BL80" s="1">
        <v>79.0</v>
      </c>
    </row>
    <row r="81" ht="15.75" customHeight="1">
      <c r="A81" s="1" t="s">
        <v>874</v>
      </c>
      <c r="B81" s="1" t="s">
        <v>875</v>
      </c>
      <c r="C81" s="1" t="s">
        <v>15</v>
      </c>
      <c r="D81" s="1" t="s">
        <v>135</v>
      </c>
      <c r="E81" s="1" t="s">
        <v>136</v>
      </c>
      <c r="F81" s="1" t="s">
        <v>623</v>
      </c>
      <c r="G81" s="1" t="s">
        <v>634</v>
      </c>
      <c r="H81" s="1" t="s">
        <v>876</v>
      </c>
      <c r="I81" s="1" t="s">
        <v>877</v>
      </c>
      <c r="J81" s="5">
        <v>4.659368</v>
      </c>
      <c r="K81" s="5">
        <v>-74.07124</v>
      </c>
      <c r="L81" s="1" t="s">
        <v>85</v>
      </c>
      <c r="N81" s="5">
        <v>260.0</v>
      </c>
      <c r="O81" s="5">
        <v>77.0</v>
      </c>
      <c r="P81" s="5">
        <v>10.0</v>
      </c>
      <c r="V81" s="5">
        <v>8.0</v>
      </c>
      <c r="W81" s="5">
        <v>5.0</v>
      </c>
      <c r="X81" s="5">
        <v>0.0</v>
      </c>
      <c r="AC81" s="5">
        <v>17.0</v>
      </c>
      <c r="AD81" s="5">
        <v>17.0</v>
      </c>
      <c r="AI81" s="5">
        <v>0.0</v>
      </c>
      <c r="AJ81" s="5">
        <v>7.0</v>
      </c>
      <c r="BD81" s="1">
        <v>8.8396875E7</v>
      </c>
      <c r="BE81" s="1" t="s">
        <v>880</v>
      </c>
      <c r="BF81" s="1" t="s">
        <v>881</v>
      </c>
      <c r="BH81" s="1" t="s">
        <v>147</v>
      </c>
      <c r="BI81" s="1" t="s">
        <v>148</v>
      </c>
      <c r="BL81" s="1">
        <v>80.0</v>
      </c>
    </row>
    <row r="82" ht="15.75" customHeight="1">
      <c r="A82" s="1" t="s">
        <v>882</v>
      </c>
      <c r="B82" s="1" t="s">
        <v>883</v>
      </c>
      <c r="C82" s="1" t="s">
        <v>15</v>
      </c>
      <c r="D82" s="1" t="s">
        <v>135</v>
      </c>
      <c r="E82" s="1" t="s">
        <v>136</v>
      </c>
      <c r="F82" s="1" t="s">
        <v>653</v>
      </c>
      <c r="G82" s="1" t="s">
        <v>654</v>
      </c>
      <c r="H82" s="1" t="s">
        <v>884</v>
      </c>
      <c r="I82" s="1" t="s">
        <v>885</v>
      </c>
      <c r="J82" s="5">
        <v>4.649316</v>
      </c>
      <c r="K82" s="5">
        <v>-74.087694</v>
      </c>
      <c r="L82" s="1" t="s">
        <v>88</v>
      </c>
      <c r="N82" s="5">
        <v>240.0</v>
      </c>
      <c r="O82" s="5">
        <v>24.0</v>
      </c>
      <c r="P82" s="5">
        <v>0.0</v>
      </c>
      <c r="V82" s="5">
        <v>7.0</v>
      </c>
      <c r="W82" s="5">
        <v>5.0</v>
      </c>
      <c r="X82" s="5">
        <v>0.0</v>
      </c>
      <c r="AC82" s="5">
        <v>4.0</v>
      </c>
      <c r="AD82" s="5">
        <v>4.0</v>
      </c>
      <c r="AI82" s="5">
        <v>0.0</v>
      </c>
      <c r="AJ82" s="5">
        <v>0.0</v>
      </c>
      <c r="BD82" s="1">
        <v>8.8397131E7</v>
      </c>
      <c r="BE82" s="1" t="s">
        <v>888</v>
      </c>
      <c r="BF82" s="1" t="s">
        <v>889</v>
      </c>
      <c r="BH82" s="1" t="s">
        <v>147</v>
      </c>
      <c r="BI82" s="1" t="s">
        <v>148</v>
      </c>
      <c r="BL82" s="1">
        <v>81.0</v>
      </c>
    </row>
    <row r="83" ht="15.75" customHeight="1">
      <c r="A83" s="1" t="s">
        <v>890</v>
      </c>
      <c r="B83" s="1" t="s">
        <v>891</v>
      </c>
      <c r="C83" s="1" t="s">
        <v>15</v>
      </c>
      <c r="D83" s="1" t="s">
        <v>135</v>
      </c>
      <c r="E83" s="1" t="s">
        <v>136</v>
      </c>
      <c r="F83" s="1" t="s">
        <v>653</v>
      </c>
      <c r="G83" s="1" t="s">
        <v>663</v>
      </c>
      <c r="H83" s="1" t="s">
        <v>892</v>
      </c>
      <c r="I83" s="1" t="s">
        <v>893</v>
      </c>
      <c r="J83" s="5">
        <v>4.642472</v>
      </c>
      <c r="K83" s="5">
        <v>-74.074502</v>
      </c>
      <c r="L83" s="1" t="s">
        <v>86</v>
      </c>
      <c r="N83" s="5">
        <v>310.0</v>
      </c>
      <c r="O83" s="5">
        <v>30.0</v>
      </c>
      <c r="P83" s="5">
        <v>0.0</v>
      </c>
      <c r="V83" s="5">
        <v>13.0</v>
      </c>
      <c r="W83" s="5">
        <v>13.0</v>
      </c>
      <c r="X83" s="5">
        <v>0.0</v>
      </c>
      <c r="AC83" s="5">
        <v>28.0</v>
      </c>
      <c r="AD83" s="5">
        <v>17.0</v>
      </c>
      <c r="AI83" s="5">
        <v>0.0</v>
      </c>
      <c r="AJ83" s="5">
        <v>3.0</v>
      </c>
      <c r="BD83" s="1">
        <v>8.8397301E7</v>
      </c>
      <c r="BE83" s="1" t="s">
        <v>896</v>
      </c>
      <c r="BF83" s="1" t="s">
        <v>897</v>
      </c>
      <c r="BH83" s="1" t="s">
        <v>147</v>
      </c>
      <c r="BI83" s="1" t="s">
        <v>148</v>
      </c>
      <c r="BL83" s="1">
        <v>82.0</v>
      </c>
    </row>
    <row r="84" ht="15.75" customHeight="1">
      <c r="A84" s="1" t="s">
        <v>898</v>
      </c>
      <c r="B84" s="1" t="s">
        <v>899</v>
      </c>
      <c r="C84" s="1" t="s">
        <v>15</v>
      </c>
      <c r="D84" s="1" t="s">
        <v>135</v>
      </c>
      <c r="E84" s="1" t="s">
        <v>136</v>
      </c>
      <c r="F84" s="1" t="s">
        <v>653</v>
      </c>
      <c r="G84" s="1" t="s">
        <v>663</v>
      </c>
      <c r="H84" s="1" t="s">
        <v>900</v>
      </c>
      <c r="I84" s="1" t="s">
        <v>901</v>
      </c>
      <c r="J84" s="5">
        <v>4.632805</v>
      </c>
      <c r="K84" s="5">
        <v>-74.074735</v>
      </c>
      <c r="L84" s="1" t="s">
        <v>85</v>
      </c>
      <c r="N84" s="5">
        <v>190.0</v>
      </c>
      <c r="O84" s="5">
        <v>27.0</v>
      </c>
      <c r="P84" s="5">
        <v>0.0</v>
      </c>
      <c r="V84" s="5">
        <v>11.0</v>
      </c>
      <c r="W84" s="5">
        <v>5.0</v>
      </c>
      <c r="X84" s="5">
        <v>0.0</v>
      </c>
      <c r="AC84" s="5">
        <v>8.0</v>
      </c>
      <c r="AD84" s="5">
        <v>0.0</v>
      </c>
      <c r="AI84" s="5">
        <v>0.0</v>
      </c>
      <c r="AJ84" s="5">
        <v>3.0</v>
      </c>
      <c r="BD84" s="1">
        <v>8.839745E7</v>
      </c>
      <c r="BE84" s="1" t="s">
        <v>904</v>
      </c>
      <c r="BF84" s="1" t="s">
        <v>905</v>
      </c>
      <c r="BH84" s="1" t="s">
        <v>147</v>
      </c>
      <c r="BI84" s="1" t="s">
        <v>148</v>
      </c>
      <c r="BL84" s="1">
        <v>83.0</v>
      </c>
    </row>
    <row r="85" ht="15.75" customHeight="1">
      <c r="A85" s="1" t="s">
        <v>906</v>
      </c>
      <c r="B85" s="1" t="s">
        <v>907</v>
      </c>
      <c r="C85" s="1" t="s">
        <v>15</v>
      </c>
      <c r="D85" s="1" t="s">
        <v>135</v>
      </c>
      <c r="E85" s="1" t="s">
        <v>136</v>
      </c>
      <c r="F85" s="1" t="s">
        <v>683</v>
      </c>
      <c r="G85" s="1" t="s">
        <v>684</v>
      </c>
      <c r="H85" s="1" t="s">
        <v>908</v>
      </c>
      <c r="I85" s="1" t="s">
        <v>909</v>
      </c>
      <c r="J85" s="5">
        <v>4.615866</v>
      </c>
      <c r="K85" s="5">
        <v>-74.084115</v>
      </c>
      <c r="L85" s="1" t="s">
        <v>88</v>
      </c>
      <c r="N85" s="5">
        <v>260.0</v>
      </c>
      <c r="O85" s="5">
        <v>38.0</v>
      </c>
      <c r="P85" s="5">
        <v>4.0</v>
      </c>
      <c r="V85" s="5">
        <v>13.0</v>
      </c>
      <c r="W85" s="5">
        <v>39.0</v>
      </c>
      <c r="X85" s="5">
        <v>0.0</v>
      </c>
      <c r="AC85" s="5">
        <v>4.0</v>
      </c>
      <c r="AD85" s="5">
        <v>15.0</v>
      </c>
      <c r="AI85" s="5">
        <v>0.0</v>
      </c>
      <c r="AJ85" s="5">
        <v>21.0</v>
      </c>
      <c r="BD85" s="1">
        <v>8.8397671E7</v>
      </c>
      <c r="BE85" s="1" t="s">
        <v>912</v>
      </c>
      <c r="BF85" s="1" t="s">
        <v>913</v>
      </c>
      <c r="BH85" s="1" t="s">
        <v>147</v>
      </c>
      <c r="BI85" s="1" t="s">
        <v>148</v>
      </c>
      <c r="BL85" s="1">
        <v>84.0</v>
      </c>
    </row>
    <row r="86" ht="15.75" customHeight="1">
      <c r="A86" s="1" t="s">
        <v>914</v>
      </c>
      <c r="B86" s="1" t="s">
        <v>915</v>
      </c>
      <c r="C86" s="1" t="s">
        <v>15</v>
      </c>
      <c r="D86" s="1" t="s">
        <v>135</v>
      </c>
      <c r="E86" s="1" t="s">
        <v>136</v>
      </c>
      <c r="F86" s="1" t="s">
        <v>694</v>
      </c>
      <c r="G86" s="1" t="s">
        <v>695</v>
      </c>
      <c r="H86" s="1" t="s">
        <v>916</v>
      </c>
      <c r="I86" s="1" t="s">
        <v>917</v>
      </c>
      <c r="J86" s="5">
        <v>4.616336</v>
      </c>
      <c r="K86" s="5">
        <v>-74.066262</v>
      </c>
      <c r="L86" s="1" t="s">
        <v>88</v>
      </c>
      <c r="N86" s="5">
        <v>120.0</v>
      </c>
      <c r="O86" s="5">
        <v>26.0</v>
      </c>
      <c r="P86" s="5">
        <v>2.0</v>
      </c>
      <c r="V86" s="5">
        <v>0.0</v>
      </c>
      <c r="W86" s="5">
        <v>0.0</v>
      </c>
      <c r="X86" s="5">
        <v>0.0</v>
      </c>
      <c r="AC86" s="5">
        <v>3.0</v>
      </c>
      <c r="AD86" s="5">
        <v>5.0</v>
      </c>
      <c r="AI86" s="5">
        <v>0.0</v>
      </c>
      <c r="AJ86" s="5">
        <v>0.0</v>
      </c>
      <c r="AK86" s="1" t="s">
        <v>920</v>
      </c>
      <c r="BD86" s="1">
        <v>8.8398119E7</v>
      </c>
      <c r="BE86" s="1" t="s">
        <v>921</v>
      </c>
      <c r="BF86" s="1" t="s">
        <v>922</v>
      </c>
      <c r="BH86" s="1" t="s">
        <v>147</v>
      </c>
      <c r="BI86" s="1" t="s">
        <v>148</v>
      </c>
      <c r="BL86" s="1">
        <v>85.0</v>
      </c>
    </row>
    <row r="87" ht="15.75" customHeight="1">
      <c r="A87" s="1" t="s">
        <v>923</v>
      </c>
      <c r="B87" s="1" t="s">
        <v>924</v>
      </c>
      <c r="C87" s="1" t="s">
        <v>15</v>
      </c>
      <c r="D87" s="1" t="s">
        <v>135</v>
      </c>
      <c r="E87" s="1" t="s">
        <v>136</v>
      </c>
      <c r="F87" s="1" t="s">
        <v>694</v>
      </c>
      <c r="G87" s="1" t="s">
        <v>400</v>
      </c>
      <c r="H87" s="1" t="s">
        <v>925</v>
      </c>
      <c r="I87" s="1" t="s">
        <v>926</v>
      </c>
      <c r="J87" s="5">
        <v>4.608893</v>
      </c>
      <c r="K87" s="5">
        <v>-74.068193</v>
      </c>
      <c r="L87" s="1" t="s">
        <v>86</v>
      </c>
      <c r="N87" s="5">
        <v>210.0</v>
      </c>
      <c r="O87" s="5">
        <v>49.0</v>
      </c>
      <c r="P87" s="5">
        <v>4.0</v>
      </c>
      <c r="V87" s="5">
        <v>10.0</v>
      </c>
      <c r="W87" s="5">
        <v>17.0</v>
      </c>
      <c r="X87" s="5">
        <v>0.0</v>
      </c>
      <c r="AC87" s="5">
        <v>9.0</v>
      </c>
      <c r="AD87" s="5">
        <v>26.0</v>
      </c>
      <c r="AI87" s="5">
        <v>0.0</v>
      </c>
      <c r="AJ87" s="5">
        <v>8.0</v>
      </c>
      <c r="BD87" s="1">
        <v>8.8398376E7</v>
      </c>
      <c r="BE87" s="1" t="s">
        <v>929</v>
      </c>
      <c r="BF87" s="1" t="s">
        <v>930</v>
      </c>
      <c r="BH87" s="1" t="s">
        <v>147</v>
      </c>
      <c r="BI87" s="1" t="s">
        <v>148</v>
      </c>
      <c r="BL87" s="1">
        <v>86.0</v>
      </c>
    </row>
    <row r="88" ht="15.75" customHeight="1">
      <c r="A88" s="1" t="s">
        <v>931</v>
      </c>
      <c r="B88" s="1" t="s">
        <v>932</v>
      </c>
      <c r="C88" s="1" t="s">
        <v>15</v>
      </c>
      <c r="D88" s="1" t="s">
        <v>135</v>
      </c>
      <c r="E88" s="1" t="s">
        <v>136</v>
      </c>
      <c r="F88" s="1" t="s">
        <v>683</v>
      </c>
      <c r="G88" s="1" t="s">
        <v>714</v>
      </c>
      <c r="H88" s="1" t="s">
        <v>743</v>
      </c>
      <c r="I88" s="1" t="s">
        <v>933</v>
      </c>
      <c r="J88" s="5">
        <v>4.597857</v>
      </c>
      <c r="K88" s="5">
        <v>-74.078899</v>
      </c>
      <c r="L88" s="1" t="s">
        <v>86</v>
      </c>
      <c r="N88" s="5">
        <v>440.0</v>
      </c>
      <c r="O88" s="5">
        <v>70.0</v>
      </c>
      <c r="P88" s="5">
        <v>9.0</v>
      </c>
      <c r="V88" s="5">
        <v>20.0</v>
      </c>
      <c r="W88" s="5">
        <v>80.0</v>
      </c>
      <c r="X88" s="5">
        <v>0.0</v>
      </c>
      <c r="AC88" s="5">
        <v>4.0</v>
      </c>
      <c r="AD88" s="5">
        <v>39.0</v>
      </c>
      <c r="AI88" s="5">
        <v>0.0</v>
      </c>
      <c r="AJ88" s="5">
        <v>20.0</v>
      </c>
      <c r="BD88" s="1">
        <v>8.8398604E7</v>
      </c>
      <c r="BE88" s="1" t="s">
        <v>936</v>
      </c>
      <c r="BF88" s="1" t="s">
        <v>937</v>
      </c>
      <c r="BH88" s="1" t="s">
        <v>147</v>
      </c>
      <c r="BI88" s="1" t="s">
        <v>148</v>
      </c>
      <c r="BL88" s="1">
        <v>87.0</v>
      </c>
    </row>
    <row r="89" ht="15.75" customHeight="1">
      <c r="A89" s="1" t="s">
        <v>938</v>
      </c>
      <c r="B89" s="1" t="s">
        <v>939</v>
      </c>
      <c r="C89" s="1" t="s">
        <v>15</v>
      </c>
      <c r="D89" s="1" t="s">
        <v>135</v>
      </c>
      <c r="E89" s="1" t="s">
        <v>136</v>
      </c>
      <c r="F89" s="1" t="s">
        <v>683</v>
      </c>
      <c r="G89" s="1" t="s">
        <v>940</v>
      </c>
      <c r="H89" s="1" t="s">
        <v>941</v>
      </c>
      <c r="I89" s="1" t="s">
        <v>942</v>
      </c>
      <c r="J89" s="5">
        <v>4.601108</v>
      </c>
      <c r="K89" s="5">
        <v>-74.088793</v>
      </c>
      <c r="L89" s="1" t="s">
        <v>85</v>
      </c>
      <c r="N89" s="5">
        <v>180.0</v>
      </c>
      <c r="O89" s="5">
        <v>99.0</v>
      </c>
      <c r="P89" s="5">
        <v>11.0</v>
      </c>
      <c r="V89" s="5">
        <v>3.0</v>
      </c>
      <c r="W89" s="5">
        <v>8.0</v>
      </c>
      <c r="X89" s="5">
        <v>0.0</v>
      </c>
      <c r="AC89" s="5">
        <v>4.0</v>
      </c>
      <c r="AD89" s="5">
        <v>20.0</v>
      </c>
      <c r="AI89" s="5">
        <v>0.0</v>
      </c>
      <c r="AJ89" s="5">
        <v>7.0</v>
      </c>
      <c r="BD89" s="1">
        <v>8.8398824E7</v>
      </c>
      <c r="BE89" s="1" t="s">
        <v>945</v>
      </c>
      <c r="BF89" s="1" t="s">
        <v>946</v>
      </c>
      <c r="BH89" s="1" t="s">
        <v>147</v>
      </c>
      <c r="BI89" s="1" t="s">
        <v>148</v>
      </c>
      <c r="BL89" s="1">
        <v>88.0</v>
      </c>
    </row>
    <row r="90" ht="15.75" customHeight="1">
      <c r="A90" s="1" t="s">
        <v>947</v>
      </c>
      <c r="B90" s="1" t="s">
        <v>948</v>
      </c>
      <c r="C90" s="1" t="s">
        <v>15</v>
      </c>
      <c r="D90" s="1" t="s">
        <v>135</v>
      </c>
      <c r="E90" s="1" t="s">
        <v>136</v>
      </c>
      <c r="F90" s="1" t="s">
        <v>694</v>
      </c>
      <c r="G90" s="1" t="s">
        <v>400</v>
      </c>
      <c r="H90" s="1" t="s">
        <v>949</v>
      </c>
      <c r="I90" s="1" t="s">
        <v>950</v>
      </c>
      <c r="J90" s="5">
        <v>4.605557</v>
      </c>
      <c r="K90" s="5">
        <v>-74.069695</v>
      </c>
      <c r="L90" s="1" t="s">
        <v>85</v>
      </c>
      <c r="N90" s="5">
        <v>460.0</v>
      </c>
      <c r="O90" s="5">
        <v>56.0</v>
      </c>
      <c r="P90" s="5">
        <v>5.0</v>
      </c>
      <c r="V90" s="5">
        <v>35.0</v>
      </c>
      <c r="W90" s="5">
        <v>75.0</v>
      </c>
      <c r="X90" s="5">
        <v>2.0</v>
      </c>
      <c r="AC90" s="5">
        <v>18.0</v>
      </c>
      <c r="AD90" s="5">
        <v>58.0</v>
      </c>
      <c r="AI90" s="5">
        <v>0.0</v>
      </c>
      <c r="AJ90" s="5">
        <v>23.0</v>
      </c>
      <c r="BD90" s="1">
        <v>8.8399286E7</v>
      </c>
      <c r="BE90" s="1" t="s">
        <v>953</v>
      </c>
      <c r="BF90" s="1" t="s">
        <v>954</v>
      </c>
      <c r="BH90" s="1" t="s">
        <v>147</v>
      </c>
      <c r="BI90" s="1" t="s">
        <v>148</v>
      </c>
      <c r="BL90" s="1">
        <v>89.0</v>
      </c>
    </row>
    <row r="91" ht="15.75" customHeight="1">
      <c r="A91" s="1" t="s">
        <v>955</v>
      </c>
      <c r="B91" s="1" t="s">
        <v>956</v>
      </c>
      <c r="C91" s="1" t="s">
        <v>16</v>
      </c>
      <c r="D91" s="1" t="s">
        <v>261</v>
      </c>
      <c r="E91" s="1" t="s">
        <v>136</v>
      </c>
      <c r="F91" s="1" t="s">
        <v>957</v>
      </c>
      <c r="G91" s="1" t="s">
        <v>958</v>
      </c>
      <c r="H91" s="1" t="s">
        <v>959</v>
      </c>
      <c r="I91" s="1" t="s">
        <v>960</v>
      </c>
      <c r="J91" s="5">
        <v>4.597215</v>
      </c>
      <c r="K91" s="5">
        <v>-74.179872</v>
      </c>
      <c r="L91" s="1" t="s">
        <v>85</v>
      </c>
      <c r="N91" s="5">
        <v>261.0</v>
      </c>
      <c r="O91" s="5">
        <v>25.0</v>
      </c>
      <c r="P91" s="5">
        <v>10.0</v>
      </c>
      <c r="V91" s="5">
        <v>7.0</v>
      </c>
      <c r="W91" s="5">
        <v>2.0</v>
      </c>
      <c r="X91" s="5">
        <v>0.0</v>
      </c>
      <c r="AC91" s="5">
        <v>10.0</v>
      </c>
      <c r="AD91" s="5">
        <v>14.0</v>
      </c>
      <c r="AI91" s="5">
        <v>0.0</v>
      </c>
      <c r="AJ91" s="5">
        <v>5.0</v>
      </c>
      <c r="BD91" s="1">
        <v>8.8864452E7</v>
      </c>
      <c r="BE91" s="1" t="s">
        <v>963</v>
      </c>
      <c r="BF91" s="1" t="s">
        <v>964</v>
      </c>
      <c r="BH91" s="1" t="s">
        <v>147</v>
      </c>
      <c r="BI91" s="1" t="s">
        <v>148</v>
      </c>
      <c r="BL91" s="1">
        <v>90.0</v>
      </c>
    </row>
    <row r="92" ht="15.75" customHeight="1">
      <c r="A92" s="1" t="s">
        <v>965</v>
      </c>
      <c r="B92" s="1" t="s">
        <v>966</v>
      </c>
      <c r="C92" s="1" t="s">
        <v>16</v>
      </c>
      <c r="D92" s="1" t="s">
        <v>261</v>
      </c>
      <c r="E92" s="1" t="s">
        <v>136</v>
      </c>
      <c r="F92" s="1" t="s">
        <v>957</v>
      </c>
      <c r="G92" s="1" t="s">
        <v>967</v>
      </c>
      <c r="H92" s="1" t="s">
        <v>968</v>
      </c>
      <c r="I92" s="1" t="s">
        <v>969</v>
      </c>
      <c r="J92" s="5">
        <v>4.604829</v>
      </c>
      <c r="K92" s="5">
        <v>-74.183739</v>
      </c>
      <c r="L92" s="1" t="s">
        <v>85</v>
      </c>
      <c r="N92" s="5">
        <v>231.0</v>
      </c>
      <c r="O92" s="5">
        <v>39.0</v>
      </c>
      <c r="P92" s="5">
        <v>1.0</v>
      </c>
      <c r="V92" s="5">
        <v>10.0</v>
      </c>
      <c r="W92" s="5">
        <v>9.0</v>
      </c>
      <c r="X92" s="5">
        <v>0.0</v>
      </c>
      <c r="AC92" s="5">
        <v>54.0</v>
      </c>
      <c r="AD92" s="5">
        <v>6.0</v>
      </c>
      <c r="AI92" s="5">
        <v>10.0</v>
      </c>
      <c r="AJ92" s="5">
        <v>9.0</v>
      </c>
      <c r="BD92" s="1">
        <v>8.8864833E7</v>
      </c>
      <c r="BE92" s="1" t="s">
        <v>972</v>
      </c>
      <c r="BF92" s="1" t="s">
        <v>973</v>
      </c>
      <c r="BH92" s="1" t="s">
        <v>147</v>
      </c>
      <c r="BI92" s="1" t="s">
        <v>148</v>
      </c>
      <c r="BL92" s="1">
        <v>91.0</v>
      </c>
    </row>
    <row r="93" ht="15.75" customHeight="1">
      <c r="A93" s="1" t="s">
        <v>974</v>
      </c>
      <c r="B93" s="1" t="s">
        <v>975</v>
      </c>
      <c r="C93" s="1" t="s">
        <v>16</v>
      </c>
      <c r="D93" s="1" t="s">
        <v>261</v>
      </c>
      <c r="E93" s="1" t="s">
        <v>136</v>
      </c>
      <c r="F93" s="1" t="s">
        <v>957</v>
      </c>
      <c r="G93" s="1" t="s">
        <v>967</v>
      </c>
      <c r="H93" s="1" t="s">
        <v>976</v>
      </c>
      <c r="I93" s="1" t="s">
        <v>977</v>
      </c>
      <c r="J93" s="5">
        <v>4.610519</v>
      </c>
      <c r="K93" s="5">
        <v>-74.186743</v>
      </c>
      <c r="L93" s="1" t="s">
        <v>85</v>
      </c>
      <c r="N93" s="5">
        <v>259.0</v>
      </c>
      <c r="O93" s="5">
        <v>25.0</v>
      </c>
      <c r="P93" s="5">
        <v>2.0</v>
      </c>
      <c r="V93" s="5">
        <v>6.0</v>
      </c>
      <c r="W93" s="5">
        <v>2.0</v>
      </c>
      <c r="X93" s="5">
        <v>0.0</v>
      </c>
      <c r="AC93" s="5">
        <v>12.0</v>
      </c>
      <c r="AD93" s="5">
        <v>4.0</v>
      </c>
      <c r="AI93" s="5">
        <v>2.0</v>
      </c>
      <c r="AJ93" s="5">
        <v>4.0</v>
      </c>
      <c r="BD93" s="1">
        <v>8.8865051E7</v>
      </c>
      <c r="BE93" s="1" t="s">
        <v>980</v>
      </c>
      <c r="BF93" s="1" t="s">
        <v>981</v>
      </c>
      <c r="BH93" s="1" t="s">
        <v>147</v>
      </c>
      <c r="BI93" s="1" t="s">
        <v>148</v>
      </c>
      <c r="BL93" s="1">
        <v>92.0</v>
      </c>
    </row>
    <row r="94" ht="15.75" customHeight="1">
      <c r="A94" s="1" t="s">
        <v>982</v>
      </c>
      <c r="B94" s="1" t="s">
        <v>983</v>
      </c>
      <c r="C94" s="1" t="s">
        <v>16</v>
      </c>
      <c r="D94" s="1" t="s">
        <v>261</v>
      </c>
      <c r="E94" s="1" t="s">
        <v>136</v>
      </c>
      <c r="F94" s="1" t="s">
        <v>984</v>
      </c>
      <c r="G94" s="1" t="s">
        <v>985</v>
      </c>
      <c r="H94" s="1" t="s">
        <v>986</v>
      </c>
      <c r="I94" s="1" t="s">
        <v>987</v>
      </c>
      <c r="J94" s="5">
        <v>4.633072</v>
      </c>
      <c r="K94" s="5">
        <v>-74.155392</v>
      </c>
      <c r="L94" s="1" t="s">
        <v>88</v>
      </c>
      <c r="N94" s="5">
        <v>197.0</v>
      </c>
      <c r="O94" s="5">
        <v>34.0</v>
      </c>
      <c r="P94" s="5">
        <v>0.0</v>
      </c>
      <c r="V94" s="5">
        <v>64.0</v>
      </c>
      <c r="W94" s="5">
        <v>53.0</v>
      </c>
      <c r="X94" s="5">
        <v>1.0</v>
      </c>
      <c r="AC94" s="5">
        <v>10.0</v>
      </c>
      <c r="AD94" s="5">
        <v>2.0</v>
      </c>
      <c r="AI94" s="5">
        <v>38.0</v>
      </c>
      <c r="AJ94" s="5">
        <v>19.0</v>
      </c>
      <c r="BD94" s="1">
        <v>8.8866314E7</v>
      </c>
      <c r="BE94" s="1" t="s">
        <v>990</v>
      </c>
      <c r="BF94" s="1" t="s">
        <v>991</v>
      </c>
      <c r="BH94" s="1" t="s">
        <v>147</v>
      </c>
      <c r="BI94" s="1" t="s">
        <v>148</v>
      </c>
      <c r="BL94" s="1">
        <v>93.0</v>
      </c>
    </row>
    <row r="95" ht="15.75" customHeight="1">
      <c r="A95" s="1" t="s">
        <v>992</v>
      </c>
      <c r="B95" s="1" t="s">
        <v>993</v>
      </c>
      <c r="C95" s="1" t="s">
        <v>16</v>
      </c>
      <c r="D95" s="1" t="s">
        <v>261</v>
      </c>
      <c r="E95" s="1" t="s">
        <v>136</v>
      </c>
      <c r="F95" s="1" t="s">
        <v>984</v>
      </c>
      <c r="G95" s="1" t="s">
        <v>994</v>
      </c>
      <c r="H95" s="1" t="s">
        <v>995</v>
      </c>
      <c r="I95" s="1" t="s">
        <v>996</v>
      </c>
      <c r="J95" s="5">
        <v>4.642515</v>
      </c>
      <c r="K95" s="5">
        <v>-74.154557</v>
      </c>
      <c r="L95" s="1" t="s">
        <v>86</v>
      </c>
      <c r="N95" s="5">
        <v>147.0</v>
      </c>
      <c r="O95" s="5">
        <v>16.0</v>
      </c>
      <c r="P95" s="5">
        <v>0.0</v>
      </c>
      <c r="V95" s="5">
        <v>3.0</v>
      </c>
      <c r="W95" s="5">
        <v>0.0</v>
      </c>
      <c r="X95" s="5">
        <v>0.0</v>
      </c>
      <c r="AC95" s="5">
        <v>0.0</v>
      </c>
      <c r="AD95" s="5">
        <v>0.0</v>
      </c>
      <c r="AI95" s="5">
        <v>0.0</v>
      </c>
      <c r="AJ95" s="5">
        <v>0.0</v>
      </c>
      <c r="BD95" s="1">
        <v>8.8866587E7</v>
      </c>
      <c r="BE95" s="1" t="s">
        <v>999</v>
      </c>
      <c r="BF95" s="1" t="s">
        <v>1000</v>
      </c>
      <c r="BH95" s="1" t="s">
        <v>147</v>
      </c>
      <c r="BI95" s="1" t="s">
        <v>148</v>
      </c>
      <c r="BL95" s="1">
        <v>94.0</v>
      </c>
    </row>
    <row r="96" ht="15.75" customHeight="1">
      <c r="A96" s="1" t="s">
        <v>1001</v>
      </c>
      <c r="B96" s="1" t="s">
        <v>1002</v>
      </c>
      <c r="C96" s="1" t="s">
        <v>16</v>
      </c>
      <c r="D96" s="1" t="s">
        <v>261</v>
      </c>
      <c r="E96" s="1" t="s">
        <v>136</v>
      </c>
      <c r="F96" s="1" t="s">
        <v>984</v>
      </c>
      <c r="G96" s="1" t="s">
        <v>1003</v>
      </c>
      <c r="H96" s="1" t="s">
        <v>1004</v>
      </c>
      <c r="I96" s="1" t="s">
        <v>1005</v>
      </c>
      <c r="J96" s="5">
        <v>4.623009</v>
      </c>
      <c r="K96" s="5">
        <v>-74.154128</v>
      </c>
      <c r="L96" s="1" t="s">
        <v>85</v>
      </c>
      <c r="N96" s="5">
        <v>209.0</v>
      </c>
      <c r="O96" s="5">
        <v>14.0</v>
      </c>
      <c r="P96" s="5">
        <v>0.0</v>
      </c>
      <c r="V96" s="5">
        <v>15.0</v>
      </c>
      <c r="W96" s="5">
        <v>9.0</v>
      </c>
      <c r="X96" s="5">
        <v>0.0</v>
      </c>
      <c r="AC96" s="5">
        <v>0.0</v>
      </c>
      <c r="AD96" s="5">
        <v>0.0</v>
      </c>
      <c r="AI96" s="5">
        <v>4.0</v>
      </c>
      <c r="AJ96" s="5">
        <v>0.0</v>
      </c>
      <c r="BD96" s="1">
        <v>8.8963719E7</v>
      </c>
      <c r="BE96" s="1" t="s">
        <v>1008</v>
      </c>
      <c r="BF96" s="1" t="s">
        <v>1009</v>
      </c>
      <c r="BH96" s="1" t="s">
        <v>147</v>
      </c>
      <c r="BI96" s="1" t="s">
        <v>148</v>
      </c>
      <c r="BL96" s="1">
        <v>95.0</v>
      </c>
    </row>
    <row r="97" ht="15.75" customHeight="1">
      <c r="A97" s="1" t="s">
        <v>1010</v>
      </c>
      <c r="B97" s="1" t="s">
        <v>1011</v>
      </c>
      <c r="C97" s="1" t="s">
        <v>18</v>
      </c>
      <c r="D97" s="1" t="s">
        <v>135</v>
      </c>
      <c r="E97" s="1" t="s">
        <v>136</v>
      </c>
      <c r="F97" s="1" t="s">
        <v>368</v>
      </c>
      <c r="G97" s="1" t="s">
        <v>388</v>
      </c>
      <c r="H97" s="1" t="s">
        <v>1012</v>
      </c>
      <c r="I97" s="1" t="s">
        <v>1013</v>
      </c>
      <c r="J97" s="5">
        <v>4.649658</v>
      </c>
      <c r="K97" s="5">
        <v>-74.06308</v>
      </c>
      <c r="L97" s="1" t="s">
        <v>87</v>
      </c>
      <c r="M97" s="1" t="s">
        <v>1016</v>
      </c>
      <c r="N97" s="5">
        <v>250.0</v>
      </c>
      <c r="O97" s="5">
        <v>48.0</v>
      </c>
      <c r="P97" s="5">
        <v>2.0</v>
      </c>
      <c r="V97" s="5">
        <v>3.0</v>
      </c>
      <c r="W97" s="5">
        <v>6.0</v>
      </c>
      <c r="X97" s="5">
        <v>0.0</v>
      </c>
      <c r="AC97" s="5">
        <v>6.0</v>
      </c>
      <c r="AD97" s="5">
        <v>16.0</v>
      </c>
      <c r="AI97" s="5">
        <v>0.0</v>
      </c>
      <c r="AJ97" s="5">
        <v>7.0</v>
      </c>
      <c r="BD97" s="1">
        <v>9.0685667E7</v>
      </c>
      <c r="BE97" s="1" t="s">
        <v>1017</v>
      </c>
      <c r="BF97" s="1" t="s">
        <v>1018</v>
      </c>
      <c r="BH97" s="1" t="s">
        <v>147</v>
      </c>
      <c r="BI97" s="1" t="s">
        <v>148</v>
      </c>
      <c r="BL97" s="1">
        <v>96.0</v>
      </c>
    </row>
    <row r="98" ht="15.75" customHeight="1">
      <c r="A98" s="1" t="s">
        <v>1019</v>
      </c>
      <c r="B98" s="1" t="s">
        <v>1020</v>
      </c>
      <c r="C98" s="1" t="s">
        <v>18</v>
      </c>
      <c r="D98" s="1" t="s">
        <v>135</v>
      </c>
      <c r="E98" s="1" t="s">
        <v>136</v>
      </c>
      <c r="F98" s="1" t="s">
        <v>368</v>
      </c>
      <c r="G98" s="1" t="s">
        <v>378</v>
      </c>
      <c r="H98" s="1" t="s">
        <v>379</v>
      </c>
      <c r="I98" s="1" t="s">
        <v>1021</v>
      </c>
      <c r="J98" s="5">
        <v>4.656374</v>
      </c>
      <c r="K98" s="5">
        <v>-74.057169</v>
      </c>
      <c r="L98" s="1" t="s">
        <v>86</v>
      </c>
      <c r="N98" s="5">
        <v>200.0</v>
      </c>
      <c r="O98" s="5">
        <v>13.0</v>
      </c>
      <c r="P98" s="5">
        <v>2.0</v>
      </c>
      <c r="V98" s="5">
        <v>3.0</v>
      </c>
      <c r="W98" s="5">
        <v>2.0</v>
      </c>
      <c r="X98" s="5">
        <v>0.0</v>
      </c>
      <c r="AC98" s="5">
        <v>17.0</v>
      </c>
      <c r="AD98" s="5">
        <v>16.0</v>
      </c>
      <c r="AI98" s="5">
        <v>0.0</v>
      </c>
      <c r="AJ98" s="5">
        <v>3.0</v>
      </c>
      <c r="AK98" s="1" t="s">
        <v>1024</v>
      </c>
      <c r="BD98" s="1">
        <v>9.068596E7</v>
      </c>
      <c r="BE98" s="1" t="s">
        <v>1025</v>
      </c>
      <c r="BF98" s="1" t="s">
        <v>1026</v>
      </c>
      <c r="BH98" s="1" t="s">
        <v>147</v>
      </c>
      <c r="BI98" s="1" t="s">
        <v>148</v>
      </c>
      <c r="BL98" s="1">
        <v>97.0</v>
      </c>
    </row>
    <row r="99" ht="15.75" customHeight="1">
      <c r="A99" s="1" t="s">
        <v>1027</v>
      </c>
      <c r="B99" s="1" t="s">
        <v>1028</v>
      </c>
      <c r="C99" s="1" t="s">
        <v>18</v>
      </c>
      <c r="D99" s="1" t="s">
        <v>135</v>
      </c>
      <c r="E99" s="1" t="s">
        <v>136</v>
      </c>
      <c r="F99" s="1" t="s">
        <v>368</v>
      </c>
      <c r="G99" s="1" t="s">
        <v>831</v>
      </c>
      <c r="H99" s="1" t="s">
        <v>822</v>
      </c>
      <c r="I99" s="1" t="s">
        <v>1029</v>
      </c>
      <c r="J99" s="5">
        <v>4.676905</v>
      </c>
      <c r="K99" s="5">
        <v>-74.05175</v>
      </c>
      <c r="L99" s="1" t="s">
        <v>85</v>
      </c>
      <c r="N99" s="5">
        <v>260.0</v>
      </c>
      <c r="O99" s="5">
        <v>27.0</v>
      </c>
      <c r="P99" s="5">
        <v>2.0</v>
      </c>
      <c r="V99" s="5">
        <v>1.0</v>
      </c>
      <c r="W99" s="5">
        <v>5.0</v>
      </c>
      <c r="X99" s="5">
        <v>0.0</v>
      </c>
      <c r="AC99" s="5">
        <v>4.0</v>
      </c>
      <c r="AD99" s="5">
        <v>9.0</v>
      </c>
      <c r="AI99" s="5">
        <v>0.0</v>
      </c>
      <c r="AJ99" s="5">
        <v>3.0</v>
      </c>
      <c r="BD99" s="1">
        <v>9.0686129E7</v>
      </c>
      <c r="BE99" s="1" t="s">
        <v>1032</v>
      </c>
      <c r="BF99" s="1" t="s">
        <v>1033</v>
      </c>
      <c r="BH99" s="1" t="s">
        <v>147</v>
      </c>
      <c r="BI99" s="1" t="s">
        <v>148</v>
      </c>
      <c r="BL99" s="1">
        <v>98.0</v>
      </c>
    </row>
    <row r="100" ht="15.75" customHeight="1">
      <c r="A100" s="1" t="s">
        <v>1034</v>
      </c>
      <c r="B100" s="1" t="s">
        <v>1035</v>
      </c>
      <c r="C100" s="1" t="s">
        <v>18</v>
      </c>
      <c r="D100" s="1" t="s">
        <v>135</v>
      </c>
      <c r="E100" s="1" t="s">
        <v>136</v>
      </c>
      <c r="F100" s="1" t="s">
        <v>339</v>
      </c>
      <c r="G100" s="1" t="s">
        <v>831</v>
      </c>
      <c r="H100" s="1" t="s">
        <v>832</v>
      </c>
      <c r="I100" s="1" t="s">
        <v>1036</v>
      </c>
      <c r="J100" s="5">
        <v>4.685769</v>
      </c>
      <c r="K100" s="5">
        <v>-74.047746</v>
      </c>
      <c r="L100" s="1" t="s">
        <v>85</v>
      </c>
      <c r="N100" s="5">
        <v>210.0</v>
      </c>
      <c r="O100" s="5">
        <v>25.0</v>
      </c>
      <c r="P100" s="5">
        <v>0.0</v>
      </c>
      <c r="V100" s="5">
        <v>1.0</v>
      </c>
      <c r="W100" s="5">
        <v>7.0</v>
      </c>
      <c r="X100" s="5">
        <v>0.0</v>
      </c>
      <c r="AC100" s="5">
        <v>0.0</v>
      </c>
      <c r="AD100" s="5">
        <v>7.0</v>
      </c>
      <c r="AI100" s="5">
        <v>0.0</v>
      </c>
      <c r="AJ100" s="5">
        <v>9.0</v>
      </c>
      <c r="AK100" s="1" t="s">
        <v>1039</v>
      </c>
      <c r="BD100" s="1">
        <v>9.0686362E7</v>
      </c>
      <c r="BE100" s="1" t="s">
        <v>1040</v>
      </c>
      <c r="BF100" s="1" t="s">
        <v>1041</v>
      </c>
      <c r="BH100" s="1" t="s">
        <v>147</v>
      </c>
      <c r="BI100" s="1" t="s">
        <v>148</v>
      </c>
      <c r="BL100" s="1">
        <v>99.0</v>
      </c>
    </row>
    <row r="101" ht="15.75" customHeight="1">
      <c r="A101" s="1" t="s">
        <v>1042</v>
      </c>
      <c r="B101" s="1" t="s">
        <v>1043</v>
      </c>
      <c r="C101" s="1" t="s">
        <v>18</v>
      </c>
      <c r="D101" s="1" t="s">
        <v>135</v>
      </c>
      <c r="E101" s="1" t="s">
        <v>136</v>
      </c>
      <c r="F101" s="1" t="s">
        <v>339</v>
      </c>
      <c r="G101" s="1" t="s">
        <v>339</v>
      </c>
      <c r="H101" s="1" t="s">
        <v>842</v>
      </c>
      <c r="I101" s="1" t="s">
        <v>1044</v>
      </c>
      <c r="J101" s="5">
        <v>4.697734</v>
      </c>
      <c r="K101" s="5">
        <v>-74.030303</v>
      </c>
      <c r="L101" s="1" t="s">
        <v>88</v>
      </c>
      <c r="N101" s="5">
        <v>160.0</v>
      </c>
      <c r="O101" s="5">
        <v>20.0</v>
      </c>
      <c r="P101" s="5">
        <v>2.0</v>
      </c>
      <c r="V101" s="5">
        <v>1.0</v>
      </c>
      <c r="W101" s="5">
        <v>4.0</v>
      </c>
      <c r="X101" s="5">
        <v>0.0</v>
      </c>
      <c r="AC101" s="5">
        <v>0.0</v>
      </c>
      <c r="AD101" s="5">
        <v>6.0</v>
      </c>
      <c r="AI101" s="5">
        <v>0.0</v>
      </c>
      <c r="AJ101" s="5">
        <v>4.0</v>
      </c>
      <c r="AK101" s="1" t="s">
        <v>1047</v>
      </c>
      <c r="BD101" s="1">
        <v>9.0686533E7</v>
      </c>
      <c r="BE101" s="1" t="s">
        <v>1048</v>
      </c>
      <c r="BF101" s="1" t="s">
        <v>1049</v>
      </c>
      <c r="BH101" s="1" t="s">
        <v>147</v>
      </c>
      <c r="BI101" s="1" t="s">
        <v>148</v>
      </c>
      <c r="BL101" s="1">
        <v>100.0</v>
      </c>
    </row>
    <row r="102" ht="15.75" customHeight="1">
      <c r="A102" s="1" t="s">
        <v>1050</v>
      </c>
      <c r="B102" s="1" t="s">
        <v>1051</v>
      </c>
      <c r="C102" s="1" t="s">
        <v>18</v>
      </c>
      <c r="D102" s="1" t="s">
        <v>135</v>
      </c>
      <c r="E102" s="1" t="s">
        <v>136</v>
      </c>
      <c r="F102" s="1" t="s">
        <v>339</v>
      </c>
      <c r="G102" s="1" t="s">
        <v>340</v>
      </c>
      <c r="H102" s="1" t="s">
        <v>851</v>
      </c>
      <c r="I102" s="1" t="s">
        <v>1052</v>
      </c>
      <c r="J102" s="5">
        <v>4.703509</v>
      </c>
      <c r="K102" s="5">
        <v>-74.042524</v>
      </c>
      <c r="L102" s="1" t="s">
        <v>86</v>
      </c>
      <c r="N102" s="5">
        <v>370.0</v>
      </c>
      <c r="O102" s="5">
        <v>16.0</v>
      </c>
      <c r="P102" s="5">
        <v>0.0</v>
      </c>
      <c r="V102" s="5">
        <v>3.0</v>
      </c>
      <c r="W102" s="5">
        <v>5.0</v>
      </c>
      <c r="X102" s="5">
        <v>0.0</v>
      </c>
      <c r="AC102" s="5">
        <v>32.0</v>
      </c>
      <c r="AD102" s="5">
        <v>24.0</v>
      </c>
      <c r="AI102" s="5">
        <v>0.0</v>
      </c>
      <c r="AJ102" s="5">
        <v>7.0</v>
      </c>
      <c r="BD102" s="1">
        <v>9.0686689E7</v>
      </c>
      <c r="BE102" s="1" t="s">
        <v>1055</v>
      </c>
      <c r="BF102" s="1" t="s">
        <v>1056</v>
      </c>
      <c r="BH102" s="1" t="s">
        <v>147</v>
      </c>
      <c r="BI102" s="1" t="s">
        <v>148</v>
      </c>
      <c r="BL102" s="1">
        <v>101.0</v>
      </c>
    </row>
    <row r="103" ht="15.75" customHeight="1">
      <c r="A103" s="1" t="s">
        <v>1057</v>
      </c>
      <c r="B103" s="1" t="s">
        <v>1058</v>
      </c>
      <c r="C103" s="1" t="s">
        <v>18</v>
      </c>
      <c r="D103" s="1" t="s">
        <v>135</v>
      </c>
      <c r="E103" s="1" t="s">
        <v>136</v>
      </c>
      <c r="F103" s="1" t="s">
        <v>438</v>
      </c>
      <c r="G103" s="1" t="s">
        <v>1059</v>
      </c>
      <c r="H103" s="1" t="s">
        <v>1060</v>
      </c>
      <c r="I103" s="1" t="s">
        <v>1061</v>
      </c>
      <c r="J103" s="5">
        <v>4.747048</v>
      </c>
      <c r="K103" s="5">
        <v>-74.095567</v>
      </c>
      <c r="L103" s="1" t="s">
        <v>85</v>
      </c>
      <c r="N103" s="5">
        <v>300.0</v>
      </c>
      <c r="O103" s="5">
        <v>46.0</v>
      </c>
      <c r="P103" s="5">
        <v>1.0</v>
      </c>
      <c r="V103" s="5">
        <v>7.0</v>
      </c>
      <c r="W103" s="5">
        <v>24.0</v>
      </c>
      <c r="X103" s="5">
        <v>0.0</v>
      </c>
      <c r="AC103" s="5">
        <v>0.0</v>
      </c>
      <c r="AD103" s="5">
        <v>67.0</v>
      </c>
      <c r="AI103" s="5">
        <v>0.0</v>
      </c>
      <c r="AJ103" s="5">
        <v>11.0</v>
      </c>
      <c r="AK103" s="1" t="s">
        <v>1064</v>
      </c>
      <c r="BD103" s="1">
        <v>9.0687122E7</v>
      </c>
      <c r="BE103" s="1" t="s">
        <v>1065</v>
      </c>
      <c r="BF103" s="1" t="s">
        <v>1066</v>
      </c>
      <c r="BH103" s="1" t="s">
        <v>147</v>
      </c>
      <c r="BI103" s="1" t="s">
        <v>148</v>
      </c>
      <c r="BL103" s="1">
        <v>102.0</v>
      </c>
    </row>
    <row r="104" ht="15.75" customHeight="1">
      <c r="A104" s="1" t="s">
        <v>1067</v>
      </c>
      <c r="B104" s="1" t="s">
        <v>1068</v>
      </c>
      <c r="C104" s="1" t="s">
        <v>18</v>
      </c>
      <c r="D104" s="1" t="s">
        <v>135</v>
      </c>
      <c r="E104" s="1" t="s">
        <v>136</v>
      </c>
      <c r="F104" s="1" t="s">
        <v>438</v>
      </c>
      <c r="G104" s="1" t="s">
        <v>449</v>
      </c>
      <c r="H104" s="1" t="s">
        <v>1069</v>
      </c>
      <c r="I104" s="1" t="s">
        <v>1070</v>
      </c>
      <c r="J104" s="5">
        <v>4.737671</v>
      </c>
      <c r="K104" s="5">
        <v>-74.085536</v>
      </c>
      <c r="L104" s="1" t="s">
        <v>86</v>
      </c>
      <c r="N104" s="5">
        <v>290.0</v>
      </c>
      <c r="O104" s="5">
        <v>33.0</v>
      </c>
      <c r="P104" s="5">
        <v>5.0</v>
      </c>
      <c r="V104" s="5">
        <v>17.0</v>
      </c>
      <c r="W104" s="5">
        <v>28.0</v>
      </c>
      <c r="X104" s="5">
        <v>0.0</v>
      </c>
      <c r="AC104" s="5">
        <v>15.0</v>
      </c>
      <c r="AD104" s="5">
        <v>17.0</v>
      </c>
      <c r="AI104" s="5">
        <v>0.0</v>
      </c>
      <c r="AJ104" s="5">
        <v>21.0</v>
      </c>
      <c r="BD104" s="1">
        <v>9.0687405E7</v>
      </c>
      <c r="BE104" s="1" t="s">
        <v>1073</v>
      </c>
      <c r="BF104" s="1" t="s">
        <v>1074</v>
      </c>
      <c r="BH104" s="1" t="s">
        <v>147</v>
      </c>
      <c r="BI104" s="1" t="s">
        <v>148</v>
      </c>
      <c r="BL104" s="1">
        <v>103.0</v>
      </c>
    </row>
    <row r="105" ht="15.75" customHeight="1">
      <c r="A105" s="1" t="s">
        <v>1075</v>
      </c>
      <c r="B105" s="1" t="s">
        <v>1076</v>
      </c>
      <c r="C105" s="1" t="s">
        <v>18</v>
      </c>
      <c r="D105" s="1" t="s">
        <v>135</v>
      </c>
      <c r="E105" s="1" t="s">
        <v>136</v>
      </c>
      <c r="F105" s="1" t="s">
        <v>438</v>
      </c>
      <c r="G105" s="1" t="s">
        <v>1077</v>
      </c>
      <c r="H105" s="1" t="s">
        <v>1078</v>
      </c>
      <c r="I105" s="1" t="s">
        <v>1079</v>
      </c>
      <c r="J105" s="5">
        <v>4.724781</v>
      </c>
      <c r="K105" s="5">
        <v>-74.091379</v>
      </c>
      <c r="L105" s="1" t="s">
        <v>88</v>
      </c>
      <c r="N105" s="5">
        <v>250.0</v>
      </c>
      <c r="O105" s="5">
        <v>51.0</v>
      </c>
      <c r="P105" s="5">
        <v>2.0</v>
      </c>
      <c r="V105" s="5">
        <v>10.0</v>
      </c>
      <c r="W105" s="5">
        <v>37.0</v>
      </c>
      <c r="X105" s="5">
        <v>0.0</v>
      </c>
      <c r="AC105" s="5">
        <v>0.0</v>
      </c>
      <c r="AD105" s="5">
        <v>12.0</v>
      </c>
      <c r="AI105" s="5">
        <v>0.0</v>
      </c>
      <c r="AJ105" s="5">
        <v>23.0</v>
      </c>
      <c r="BD105" s="1">
        <v>9.0687827E7</v>
      </c>
      <c r="BE105" s="1" t="s">
        <v>1082</v>
      </c>
      <c r="BF105" s="1" t="s">
        <v>1083</v>
      </c>
      <c r="BH105" s="1" t="s">
        <v>147</v>
      </c>
      <c r="BI105" s="1" t="s">
        <v>148</v>
      </c>
      <c r="BL105" s="1">
        <v>104.0</v>
      </c>
    </row>
    <row r="106" ht="15.75" customHeight="1">
      <c r="A106" s="1" t="s">
        <v>1084</v>
      </c>
      <c r="B106" s="1" t="s">
        <v>1085</v>
      </c>
      <c r="C106" s="1" t="s">
        <v>18</v>
      </c>
      <c r="D106" s="1" t="s">
        <v>135</v>
      </c>
      <c r="E106" s="1" t="s">
        <v>136</v>
      </c>
      <c r="F106" s="1" t="s">
        <v>137</v>
      </c>
      <c r="G106" s="1" t="s">
        <v>1086</v>
      </c>
      <c r="H106" s="1" t="s">
        <v>470</v>
      </c>
      <c r="I106" s="1" t="s">
        <v>1087</v>
      </c>
      <c r="J106" s="5">
        <v>4.711143</v>
      </c>
      <c r="K106" s="5">
        <v>-74.112615</v>
      </c>
      <c r="L106" s="1" t="s">
        <v>86</v>
      </c>
      <c r="N106" s="5">
        <v>400.0</v>
      </c>
      <c r="O106" s="5">
        <v>28.0</v>
      </c>
      <c r="P106" s="5">
        <v>2.0</v>
      </c>
      <c r="V106" s="5">
        <v>3.0</v>
      </c>
      <c r="W106" s="5">
        <v>20.0</v>
      </c>
      <c r="X106" s="5">
        <v>0.0</v>
      </c>
      <c r="AC106" s="5">
        <v>46.0</v>
      </c>
      <c r="AD106" s="5">
        <v>80.0</v>
      </c>
      <c r="AI106" s="5">
        <v>0.0</v>
      </c>
      <c r="AJ106" s="5">
        <v>12.0</v>
      </c>
      <c r="BD106" s="1">
        <v>9.0687958E7</v>
      </c>
      <c r="BE106" s="1" t="s">
        <v>1090</v>
      </c>
      <c r="BF106" s="1" t="s">
        <v>1091</v>
      </c>
      <c r="BH106" s="1" t="s">
        <v>147</v>
      </c>
      <c r="BI106" s="1" t="s">
        <v>148</v>
      </c>
      <c r="BL106" s="1">
        <v>105.0</v>
      </c>
    </row>
    <row r="107" ht="15.75" customHeight="1">
      <c r="A107" s="1" t="s">
        <v>1092</v>
      </c>
      <c r="B107" s="1" t="s">
        <v>1093</v>
      </c>
      <c r="C107" s="1" t="s">
        <v>18</v>
      </c>
      <c r="D107" s="1" t="s">
        <v>135</v>
      </c>
      <c r="E107" s="1" t="s">
        <v>136</v>
      </c>
      <c r="F107" s="1" t="s">
        <v>137</v>
      </c>
      <c r="G107" s="1" t="s">
        <v>138</v>
      </c>
      <c r="H107" s="1" t="s">
        <v>1094</v>
      </c>
      <c r="I107" s="1" t="s">
        <v>1095</v>
      </c>
      <c r="J107" s="5">
        <v>4.686149</v>
      </c>
      <c r="K107" s="5">
        <v>-74.089777</v>
      </c>
      <c r="L107" s="1" t="s">
        <v>88</v>
      </c>
      <c r="N107" s="5">
        <v>200.0</v>
      </c>
      <c r="O107" s="5">
        <v>41.0</v>
      </c>
      <c r="P107" s="5">
        <v>3.0</v>
      </c>
      <c r="V107" s="5">
        <v>2.0</v>
      </c>
      <c r="W107" s="5">
        <v>15.0</v>
      </c>
      <c r="X107" s="5">
        <v>1.0</v>
      </c>
      <c r="AC107" s="5">
        <v>0.0</v>
      </c>
      <c r="AD107" s="5">
        <v>16.0</v>
      </c>
      <c r="AI107" s="5">
        <v>0.0</v>
      </c>
      <c r="AJ107" s="5">
        <v>12.0</v>
      </c>
      <c r="AK107" s="1" t="s">
        <v>1098</v>
      </c>
      <c r="BD107" s="1">
        <v>9.0688099E7</v>
      </c>
      <c r="BE107" s="1" t="s">
        <v>1099</v>
      </c>
      <c r="BF107" s="1" t="s">
        <v>1100</v>
      </c>
      <c r="BH107" s="1" t="s">
        <v>147</v>
      </c>
      <c r="BI107" s="1" t="s">
        <v>148</v>
      </c>
      <c r="BL107" s="1">
        <v>106.0</v>
      </c>
    </row>
    <row r="108" ht="15.75" customHeight="1">
      <c r="A108" s="1" t="s">
        <v>1101</v>
      </c>
      <c r="B108" s="1" t="s">
        <v>1102</v>
      </c>
      <c r="C108" s="1" t="s">
        <v>17</v>
      </c>
      <c r="D108" s="1" t="s">
        <v>261</v>
      </c>
      <c r="E108" s="1" t="s">
        <v>136</v>
      </c>
      <c r="F108" s="1" t="s">
        <v>151</v>
      </c>
      <c r="G108" s="1" t="s">
        <v>294</v>
      </c>
      <c r="H108" s="1" t="s">
        <v>286</v>
      </c>
      <c r="I108" s="1" t="s">
        <v>1103</v>
      </c>
      <c r="J108" s="5">
        <v>4.569366</v>
      </c>
      <c r="K108" s="5">
        <v>-74.094666</v>
      </c>
      <c r="L108" s="1" t="s">
        <v>85</v>
      </c>
      <c r="N108" s="5">
        <v>95.0</v>
      </c>
      <c r="O108" s="5">
        <v>32.0</v>
      </c>
      <c r="P108" s="5">
        <v>2.0</v>
      </c>
      <c r="V108" s="5">
        <v>23.0</v>
      </c>
      <c r="W108" s="5">
        <v>53.0</v>
      </c>
      <c r="X108" s="5">
        <v>1.0</v>
      </c>
      <c r="AC108" s="5">
        <v>28.0</v>
      </c>
      <c r="AD108" s="5">
        <v>7.0</v>
      </c>
      <c r="AI108" s="5">
        <v>12.0</v>
      </c>
      <c r="AJ108" s="5">
        <v>7.0</v>
      </c>
      <c r="BD108" s="1">
        <v>9.0822955E7</v>
      </c>
      <c r="BE108" s="1" t="s">
        <v>1106</v>
      </c>
      <c r="BF108" s="1" t="s">
        <v>1107</v>
      </c>
      <c r="BH108" s="1" t="s">
        <v>147</v>
      </c>
      <c r="BI108" s="1" t="s">
        <v>148</v>
      </c>
      <c r="BL108" s="1">
        <v>107.0</v>
      </c>
    </row>
    <row r="109" ht="15.75" customHeight="1">
      <c r="A109" s="1" t="s">
        <v>1108</v>
      </c>
      <c r="B109" s="1" t="s">
        <v>1109</v>
      </c>
      <c r="C109" s="1" t="s">
        <v>17</v>
      </c>
      <c r="D109" s="1" t="s">
        <v>1110</v>
      </c>
      <c r="E109" s="1" t="s">
        <v>136</v>
      </c>
      <c r="F109" s="1" t="s">
        <v>151</v>
      </c>
      <c r="G109" s="1" t="s">
        <v>294</v>
      </c>
      <c r="H109" s="1" t="s">
        <v>1111</v>
      </c>
      <c r="I109" s="1" t="s">
        <v>1112</v>
      </c>
      <c r="J109" s="5">
        <v>4.570329</v>
      </c>
      <c r="K109" s="5">
        <v>-74.093677</v>
      </c>
      <c r="L109" s="1" t="s">
        <v>88</v>
      </c>
      <c r="N109" s="5">
        <v>84.0</v>
      </c>
      <c r="O109" s="5">
        <v>31.0</v>
      </c>
      <c r="P109" s="5">
        <v>0.0</v>
      </c>
      <c r="V109" s="5">
        <v>21.0</v>
      </c>
      <c r="W109" s="5">
        <v>45.0</v>
      </c>
      <c r="X109" s="5">
        <v>2.0</v>
      </c>
      <c r="AC109" s="5">
        <v>0.0</v>
      </c>
      <c r="AD109" s="5">
        <v>0.0</v>
      </c>
      <c r="AI109" s="5">
        <v>19.0</v>
      </c>
      <c r="AJ109" s="5">
        <v>6.0</v>
      </c>
      <c r="AK109" s="1" t="s">
        <v>1115</v>
      </c>
      <c r="BD109" s="1">
        <v>9.0823682E7</v>
      </c>
      <c r="BE109" s="1" t="s">
        <v>1116</v>
      </c>
      <c r="BF109" s="1" t="s">
        <v>1117</v>
      </c>
      <c r="BH109" s="1" t="s">
        <v>147</v>
      </c>
      <c r="BI109" s="1" t="s">
        <v>148</v>
      </c>
      <c r="BL109" s="1">
        <v>108.0</v>
      </c>
    </row>
    <row r="110" ht="15.75" customHeight="1">
      <c r="A110" s="1" t="s">
        <v>1118</v>
      </c>
      <c r="B110" s="1" t="s">
        <v>1119</v>
      </c>
      <c r="C110" s="1" t="s">
        <v>17</v>
      </c>
      <c r="D110" s="1" t="s">
        <v>261</v>
      </c>
      <c r="E110" s="1" t="s">
        <v>136</v>
      </c>
      <c r="F110" s="1" t="s">
        <v>151</v>
      </c>
      <c r="G110" s="1" t="s">
        <v>294</v>
      </c>
      <c r="H110" s="1" t="s">
        <v>303</v>
      </c>
      <c r="I110" s="1" t="s">
        <v>1120</v>
      </c>
      <c r="J110" s="5">
        <v>4.572468</v>
      </c>
      <c r="K110" s="5">
        <v>-74.091598</v>
      </c>
      <c r="L110" s="1" t="s">
        <v>86</v>
      </c>
      <c r="N110" s="5">
        <v>104.0</v>
      </c>
      <c r="O110" s="5">
        <v>17.0</v>
      </c>
      <c r="P110" s="5">
        <v>0.0</v>
      </c>
      <c r="V110" s="5">
        <v>17.0</v>
      </c>
      <c r="W110" s="5">
        <v>6.0</v>
      </c>
      <c r="X110" s="5">
        <v>0.0</v>
      </c>
      <c r="AC110" s="5">
        <v>4.0</v>
      </c>
      <c r="AD110" s="5">
        <v>19.0</v>
      </c>
      <c r="AI110" s="5">
        <v>14.0</v>
      </c>
      <c r="AJ110" s="5">
        <v>7.0</v>
      </c>
      <c r="AK110" s="1" t="s">
        <v>1115</v>
      </c>
      <c r="BD110" s="1">
        <v>9.0824127E7</v>
      </c>
      <c r="BE110" s="1" t="s">
        <v>1123</v>
      </c>
      <c r="BF110" s="1" t="s">
        <v>1124</v>
      </c>
      <c r="BH110" s="1" t="s">
        <v>147</v>
      </c>
      <c r="BI110" s="1" t="s">
        <v>148</v>
      </c>
      <c r="BL110" s="1">
        <v>109.0</v>
      </c>
    </row>
    <row r="111" ht="15.75" customHeight="1">
      <c r="A111" s="1" t="s">
        <v>1125</v>
      </c>
      <c r="B111" s="1" t="s">
        <v>1126</v>
      </c>
      <c r="C111" s="1" t="s">
        <v>17</v>
      </c>
      <c r="D111" s="1" t="s">
        <v>261</v>
      </c>
      <c r="E111" s="1" t="s">
        <v>136</v>
      </c>
      <c r="F111" s="1" t="s">
        <v>215</v>
      </c>
      <c r="G111" s="1" t="s">
        <v>1127</v>
      </c>
      <c r="H111" s="1" t="s">
        <v>1128</v>
      </c>
      <c r="I111" s="1" t="s">
        <v>1129</v>
      </c>
      <c r="J111" s="5">
        <v>4.587365</v>
      </c>
      <c r="K111" s="5">
        <v>-74.099719</v>
      </c>
      <c r="L111" s="1" t="s">
        <v>85</v>
      </c>
      <c r="N111" s="5">
        <v>116.0</v>
      </c>
      <c r="O111" s="5">
        <v>12.0</v>
      </c>
      <c r="P111" s="5">
        <v>0.0</v>
      </c>
      <c r="V111" s="5">
        <v>11.0</v>
      </c>
      <c r="W111" s="5">
        <v>6.0</v>
      </c>
      <c r="X111" s="5">
        <v>0.0</v>
      </c>
      <c r="AC111" s="5">
        <v>0.0</v>
      </c>
      <c r="AD111" s="5">
        <v>0.0</v>
      </c>
      <c r="AI111" s="5">
        <v>0.0</v>
      </c>
      <c r="AJ111" s="5">
        <v>0.0</v>
      </c>
      <c r="AK111" s="1" t="s">
        <v>1115</v>
      </c>
      <c r="BD111" s="1">
        <v>9.0824756E7</v>
      </c>
      <c r="BE111" s="1" t="s">
        <v>1132</v>
      </c>
      <c r="BF111" s="1" t="s">
        <v>1133</v>
      </c>
      <c r="BH111" s="1" t="s">
        <v>147</v>
      </c>
      <c r="BI111" s="1" t="s">
        <v>148</v>
      </c>
      <c r="BL111" s="1">
        <v>110.0</v>
      </c>
    </row>
    <row r="112" ht="15.75" customHeight="1">
      <c r="A112" s="1" t="s">
        <v>1134</v>
      </c>
      <c r="B112" s="1" t="s">
        <v>1135</v>
      </c>
      <c r="C112" s="1" t="s">
        <v>17</v>
      </c>
      <c r="D112" s="1" t="s">
        <v>261</v>
      </c>
      <c r="E112" s="1" t="s">
        <v>136</v>
      </c>
      <c r="F112" s="1" t="s">
        <v>215</v>
      </c>
      <c r="G112" s="1" t="s">
        <v>514</v>
      </c>
      <c r="H112" s="1" t="s">
        <v>1136</v>
      </c>
      <c r="I112" s="1" t="s">
        <v>1137</v>
      </c>
      <c r="J112" s="5">
        <v>4.585162</v>
      </c>
      <c r="K112" s="5">
        <v>-74.102078</v>
      </c>
      <c r="L112" s="1" t="s">
        <v>88</v>
      </c>
      <c r="N112" s="5">
        <v>153.0</v>
      </c>
      <c r="O112" s="5">
        <v>25.0</v>
      </c>
      <c r="P112" s="5">
        <v>2.0</v>
      </c>
      <c r="V112" s="5">
        <v>15.0</v>
      </c>
      <c r="W112" s="5">
        <v>24.0</v>
      </c>
      <c r="X112" s="5">
        <v>1.0</v>
      </c>
      <c r="AC112" s="5">
        <v>14.0</v>
      </c>
      <c r="AD112" s="5">
        <v>5.0</v>
      </c>
      <c r="AI112" s="5">
        <v>0.0</v>
      </c>
      <c r="AJ112" s="5">
        <v>0.0</v>
      </c>
      <c r="AK112" s="1" t="s">
        <v>1115</v>
      </c>
      <c r="BD112" s="1">
        <v>9.0825168E7</v>
      </c>
      <c r="BE112" s="1" t="s">
        <v>1140</v>
      </c>
      <c r="BF112" s="1" t="s">
        <v>1141</v>
      </c>
      <c r="BH112" s="1" t="s">
        <v>147</v>
      </c>
      <c r="BI112" s="1" t="s">
        <v>148</v>
      </c>
      <c r="BL112" s="1">
        <v>111.0</v>
      </c>
    </row>
    <row r="113" ht="15.75" customHeight="1">
      <c r="A113" s="1" t="s">
        <v>1142</v>
      </c>
      <c r="B113" s="1" t="s">
        <v>1143</v>
      </c>
      <c r="C113" s="1" t="s">
        <v>17</v>
      </c>
      <c r="D113" s="1" t="s">
        <v>261</v>
      </c>
      <c r="E113" s="1" t="s">
        <v>136</v>
      </c>
      <c r="F113" s="1" t="s">
        <v>215</v>
      </c>
      <c r="G113" s="1" t="s">
        <v>243</v>
      </c>
      <c r="H113" s="1" t="s">
        <v>1144</v>
      </c>
      <c r="I113" s="1" t="s">
        <v>1145</v>
      </c>
      <c r="J113" s="5">
        <v>4.593451</v>
      </c>
      <c r="K113" s="5">
        <v>-74.124902</v>
      </c>
      <c r="L113" s="1" t="s">
        <v>86</v>
      </c>
      <c r="N113" s="5">
        <v>116.0</v>
      </c>
      <c r="O113" s="5">
        <v>21.0</v>
      </c>
      <c r="P113" s="5">
        <v>0.0</v>
      </c>
      <c r="V113" s="5">
        <v>3.0</v>
      </c>
      <c r="W113" s="5">
        <v>0.0</v>
      </c>
      <c r="X113" s="5">
        <v>0.0</v>
      </c>
      <c r="AC113" s="5">
        <v>65.0</v>
      </c>
      <c r="AD113" s="5">
        <v>5.0</v>
      </c>
      <c r="AI113" s="5">
        <v>0.0</v>
      </c>
      <c r="AJ113" s="5">
        <v>0.0</v>
      </c>
      <c r="AK113" s="1" t="s">
        <v>1115</v>
      </c>
      <c r="BD113" s="1">
        <v>9.0830016E7</v>
      </c>
      <c r="BE113" s="1" t="s">
        <v>1148</v>
      </c>
      <c r="BF113" s="1" t="s">
        <v>1149</v>
      </c>
      <c r="BH113" s="1" t="s">
        <v>147</v>
      </c>
      <c r="BI113" s="1" t="s">
        <v>148</v>
      </c>
      <c r="BL113" s="1">
        <v>112.0</v>
      </c>
    </row>
    <row r="114" ht="15.75" customHeight="1">
      <c r="A114" s="1" t="s">
        <v>1150</v>
      </c>
      <c r="B114" s="1" t="s">
        <v>1151</v>
      </c>
      <c r="C114" s="1" t="s">
        <v>19</v>
      </c>
      <c r="D114" s="1" t="s">
        <v>135</v>
      </c>
      <c r="E114" s="1" t="s">
        <v>136</v>
      </c>
      <c r="F114" s="1" t="s">
        <v>683</v>
      </c>
      <c r="G114" s="1" t="s">
        <v>940</v>
      </c>
      <c r="H114" s="1" t="s">
        <v>941</v>
      </c>
      <c r="I114" s="1" t="s">
        <v>1152</v>
      </c>
      <c r="J114" s="5">
        <v>4.600851</v>
      </c>
      <c r="K114" s="5">
        <v>-74.088857</v>
      </c>
      <c r="L114" s="1" t="s">
        <v>85</v>
      </c>
      <c r="N114" s="5">
        <v>160.0</v>
      </c>
      <c r="O114" s="5">
        <v>50.0</v>
      </c>
      <c r="P114" s="5">
        <v>9.0</v>
      </c>
      <c r="V114" s="5">
        <v>1.0</v>
      </c>
      <c r="W114" s="5">
        <v>9.0</v>
      </c>
      <c r="X114" s="5">
        <v>0.0</v>
      </c>
      <c r="AC114" s="5">
        <v>3.0</v>
      </c>
      <c r="AD114" s="5">
        <v>7.0</v>
      </c>
      <c r="AI114" s="5">
        <v>0.0</v>
      </c>
      <c r="AJ114" s="5">
        <v>10.0</v>
      </c>
      <c r="BD114" s="1">
        <v>9.1538724E7</v>
      </c>
      <c r="BE114" s="1" t="s">
        <v>1155</v>
      </c>
      <c r="BF114" s="1" t="s">
        <v>1156</v>
      </c>
      <c r="BH114" s="1" t="s">
        <v>147</v>
      </c>
      <c r="BI114" s="1" t="s">
        <v>148</v>
      </c>
      <c r="BL114" s="1">
        <v>113.0</v>
      </c>
    </row>
    <row r="115" ht="15.75" customHeight="1">
      <c r="A115" s="1" t="s">
        <v>1157</v>
      </c>
      <c r="B115" s="1" t="s">
        <v>1158</v>
      </c>
      <c r="C115" s="1" t="s">
        <v>19</v>
      </c>
      <c r="D115" s="1" t="s">
        <v>135</v>
      </c>
      <c r="E115" s="1" t="s">
        <v>136</v>
      </c>
      <c r="F115" s="1" t="s">
        <v>623</v>
      </c>
      <c r="G115" s="1" t="s">
        <v>624</v>
      </c>
      <c r="H115" s="1" t="s">
        <v>1159</v>
      </c>
      <c r="I115" s="1" t="s">
        <v>1160</v>
      </c>
      <c r="J115" s="5">
        <v>4.686999</v>
      </c>
      <c r="K115" s="5">
        <v>-74.07406</v>
      </c>
      <c r="L115" s="1" t="s">
        <v>86</v>
      </c>
      <c r="N115" s="5">
        <v>270.0</v>
      </c>
      <c r="O115" s="5">
        <v>30.0</v>
      </c>
      <c r="P115" s="5">
        <v>0.0</v>
      </c>
      <c r="V115" s="5">
        <v>4.0</v>
      </c>
      <c r="W115" s="5">
        <v>11.0</v>
      </c>
      <c r="X115" s="5">
        <v>0.0</v>
      </c>
      <c r="AC115" s="5">
        <v>16.0</v>
      </c>
      <c r="AD115" s="5">
        <v>13.0</v>
      </c>
      <c r="AI115" s="5">
        <v>0.0</v>
      </c>
      <c r="AJ115" s="5">
        <v>13.0</v>
      </c>
      <c r="BD115" s="1">
        <v>9.1537025E7</v>
      </c>
      <c r="BE115" s="1" t="s">
        <v>1162</v>
      </c>
      <c r="BF115" s="1" t="s">
        <v>1163</v>
      </c>
      <c r="BH115" s="1" t="s">
        <v>147</v>
      </c>
      <c r="BI115" s="1" t="s">
        <v>148</v>
      </c>
      <c r="BL115" s="1">
        <v>114.0</v>
      </c>
    </row>
    <row r="116" ht="15.75" customHeight="1">
      <c r="A116" s="1" t="s">
        <v>1164</v>
      </c>
      <c r="B116" s="1" t="s">
        <v>1165</v>
      </c>
      <c r="C116" s="1" t="s">
        <v>19</v>
      </c>
      <c r="D116" s="1" t="s">
        <v>135</v>
      </c>
      <c r="E116" s="1" t="s">
        <v>136</v>
      </c>
      <c r="F116" s="1" t="s">
        <v>623</v>
      </c>
      <c r="G116" s="1" t="s">
        <v>634</v>
      </c>
      <c r="H116" s="1" t="s">
        <v>868</v>
      </c>
      <c r="I116" s="1" t="s">
        <v>1166</v>
      </c>
      <c r="J116" s="5">
        <v>4.657229</v>
      </c>
      <c r="K116" s="5">
        <v>-74.070556</v>
      </c>
      <c r="L116" s="1" t="s">
        <v>88</v>
      </c>
      <c r="N116" s="5">
        <v>290.0</v>
      </c>
      <c r="O116" s="5">
        <v>48.0</v>
      </c>
      <c r="P116" s="5">
        <v>0.0</v>
      </c>
      <c r="V116" s="5">
        <v>4.0</v>
      </c>
      <c r="W116" s="5">
        <v>7.0</v>
      </c>
      <c r="X116" s="5">
        <v>0.0</v>
      </c>
      <c r="AC116" s="5">
        <v>4.0</v>
      </c>
      <c r="AD116" s="5">
        <v>13.0</v>
      </c>
      <c r="AI116" s="5">
        <v>0.0</v>
      </c>
      <c r="AJ116" s="5">
        <v>11.0</v>
      </c>
      <c r="BD116" s="1">
        <v>9.1537075E7</v>
      </c>
      <c r="BE116" s="1" t="s">
        <v>1169</v>
      </c>
      <c r="BF116" s="1" t="s">
        <v>1170</v>
      </c>
      <c r="BH116" s="1" t="s">
        <v>147</v>
      </c>
      <c r="BI116" s="1" t="s">
        <v>148</v>
      </c>
      <c r="BL116" s="1">
        <v>115.0</v>
      </c>
    </row>
    <row r="117" ht="15.75" customHeight="1">
      <c r="A117" s="1" t="s">
        <v>1171</v>
      </c>
      <c r="B117" s="1" t="s">
        <v>1172</v>
      </c>
      <c r="C117" s="1" t="s">
        <v>19</v>
      </c>
      <c r="D117" s="1" t="s">
        <v>135</v>
      </c>
      <c r="E117" s="1" t="s">
        <v>136</v>
      </c>
      <c r="F117" s="1" t="s">
        <v>623</v>
      </c>
      <c r="G117" s="1" t="s">
        <v>634</v>
      </c>
      <c r="H117" s="1" t="s">
        <v>1173</v>
      </c>
      <c r="I117" s="1" t="s">
        <v>1174</v>
      </c>
      <c r="J117" s="5">
        <v>4.659667</v>
      </c>
      <c r="K117" s="5">
        <v>-74.071369</v>
      </c>
      <c r="L117" s="1" t="s">
        <v>85</v>
      </c>
      <c r="N117" s="5">
        <v>260.0</v>
      </c>
      <c r="O117" s="5">
        <v>66.0</v>
      </c>
      <c r="P117" s="5">
        <v>4.0</v>
      </c>
      <c r="V117" s="5">
        <v>4.0</v>
      </c>
      <c r="W117" s="5">
        <v>7.0</v>
      </c>
      <c r="X117" s="5">
        <v>0.0</v>
      </c>
      <c r="AC117" s="5">
        <v>10.0</v>
      </c>
      <c r="AD117" s="5">
        <v>11.0</v>
      </c>
      <c r="AI117" s="5">
        <v>0.0</v>
      </c>
      <c r="AJ117" s="5">
        <v>7.0</v>
      </c>
      <c r="BD117" s="1">
        <v>9.1537199E7</v>
      </c>
      <c r="BE117" s="1" t="s">
        <v>1177</v>
      </c>
      <c r="BF117" s="1" t="s">
        <v>1178</v>
      </c>
      <c r="BH117" s="1" t="s">
        <v>147</v>
      </c>
      <c r="BI117" s="1" t="s">
        <v>148</v>
      </c>
      <c r="BL117" s="1">
        <v>116.0</v>
      </c>
    </row>
    <row r="118" ht="15.75" customHeight="1">
      <c r="A118" s="1" t="s">
        <v>1179</v>
      </c>
      <c r="B118" s="1" t="s">
        <v>1180</v>
      </c>
      <c r="C118" s="1" t="s">
        <v>19</v>
      </c>
      <c r="D118" s="1" t="s">
        <v>135</v>
      </c>
      <c r="E118" s="1" t="s">
        <v>136</v>
      </c>
      <c r="F118" s="1" t="s">
        <v>653</v>
      </c>
      <c r="G118" s="1" t="s">
        <v>654</v>
      </c>
      <c r="H118" s="1" t="s">
        <v>1181</v>
      </c>
      <c r="I118" s="1" t="s">
        <v>1182</v>
      </c>
      <c r="J118" s="5">
        <v>4.648899</v>
      </c>
      <c r="K118" s="5">
        <v>-74.087352</v>
      </c>
      <c r="L118" s="1" t="s">
        <v>88</v>
      </c>
      <c r="N118" s="5">
        <v>270.0</v>
      </c>
      <c r="O118" s="5">
        <v>18.0</v>
      </c>
      <c r="P118" s="5">
        <v>1.0</v>
      </c>
      <c r="V118" s="5">
        <v>5.0</v>
      </c>
      <c r="W118" s="5">
        <v>2.0</v>
      </c>
      <c r="X118" s="5">
        <v>0.0</v>
      </c>
      <c r="AC118" s="5">
        <v>16.0</v>
      </c>
      <c r="AD118" s="5">
        <v>3.0</v>
      </c>
      <c r="AI118" s="5">
        <v>0.0</v>
      </c>
      <c r="AJ118" s="5">
        <v>3.0</v>
      </c>
      <c r="BD118" s="1">
        <v>9.1537401E7</v>
      </c>
      <c r="BE118" s="1" t="s">
        <v>1185</v>
      </c>
      <c r="BF118" s="1" t="s">
        <v>1186</v>
      </c>
      <c r="BH118" s="1" t="s">
        <v>147</v>
      </c>
      <c r="BI118" s="1" t="s">
        <v>148</v>
      </c>
      <c r="BL118" s="1">
        <v>117.0</v>
      </c>
    </row>
    <row r="119" ht="15.75" customHeight="1">
      <c r="A119" s="1" t="s">
        <v>1187</v>
      </c>
      <c r="B119" s="1" t="s">
        <v>1188</v>
      </c>
      <c r="C119" s="1" t="s">
        <v>19</v>
      </c>
      <c r="D119" s="1" t="s">
        <v>135</v>
      </c>
      <c r="E119" s="1" t="s">
        <v>136</v>
      </c>
      <c r="F119" s="1" t="s">
        <v>653</v>
      </c>
      <c r="G119" s="1" t="s">
        <v>663</v>
      </c>
      <c r="H119" s="1" t="s">
        <v>892</v>
      </c>
      <c r="I119" s="1" t="s">
        <v>1189</v>
      </c>
      <c r="J119" s="5">
        <v>4.642729</v>
      </c>
      <c r="K119" s="5">
        <v>-74.074159</v>
      </c>
      <c r="L119" s="1" t="s">
        <v>86</v>
      </c>
      <c r="N119" s="5">
        <v>310.0</v>
      </c>
      <c r="O119" s="5">
        <v>47.0</v>
      </c>
      <c r="P119" s="5">
        <v>1.0</v>
      </c>
      <c r="V119" s="5">
        <v>13.0</v>
      </c>
      <c r="W119" s="5">
        <v>19.0</v>
      </c>
      <c r="X119" s="5">
        <v>0.0</v>
      </c>
      <c r="AC119" s="5">
        <v>4.0</v>
      </c>
      <c r="AD119" s="5">
        <v>54.0</v>
      </c>
      <c r="AI119" s="5">
        <v>0.0</v>
      </c>
      <c r="AJ119" s="5">
        <v>8.0</v>
      </c>
      <c r="BD119" s="1">
        <v>9.1537497E7</v>
      </c>
      <c r="BE119" s="1" t="s">
        <v>1192</v>
      </c>
      <c r="BF119" s="1" t="s">
        <v>1193</v>
      </c>
      <c r="BH119" s="1" t="s">
        <v>147</v>
      </c>
      <c r="BI119" s="1" t="s">
        <v>148</v>
      </c>
      <c r="BL119" s="1">
        <v>118.0</v>
      </c>
    </row>
    <row r="120" ht="15.75" customHeight="1">
      <c r="A120" s="1" t="s">
        <v>1194</v>
      </c>
      <c r="B120" s="1" t="s">
        <v>1195</v>
      </c>
      <c r="C120" s="1" t="s">
        <v>19</v>
      </c>
      <c r="D120" s="1" t="s">
        <v>135</v>
      </c>
      <c r="E120" s="1" t="s">
        <v>136</v>
      </c>
      <c r="F120" s="1" t="s">
        <v>653</v>
      </c>
      <c r="G120" s="1" t="s">
        <v>1196</v>
      </c>
      <c r="H120" s="1" t="s">
        <v>1197</v>
      </c>
      <c r="I120" s="1" t="s">
        <v>1198</v>
      </c>
      <c r="J120" s="5">
        <v>4.633061</v>
      </c>
      <c r="K120" s="5">
        <v>-74.07545</v>
      </c>
      <c r="L120" s="1" t="s">
        <v>85</v>
      </c>
      <c r="N120" s="5">
        <v>190.0</v>
      </c>
      <c r="O120" s="5">
        <v>11.0</v>
      </c>
      <c r="P120" s="5">
        <v>1.0</v>
      </c>
      <c r="V120" s="5">
        <v>7.0</v>
      </c>
      <c r="W120" s="5">
        <v>3.0</v>
      </c>
      <c r="X120" s="5">
        <v>0.0</v>
      </c>
      <c r="AC120" s="5">
        <v>10.0</v>
      </c>
      <c r="AD120" s="5">
        <v>6.0</v>
      </c>
      <c r="AI120" s="5">
        <v>0.0</v>
      </c>
      <c r="AJ120" s="5">
        <v>3.0</v>
      </c>
      <c r="BD120" s="1">
        <v>9.1537759E7</v>
      </c>
      <c r="BE120" s="1" t="s">
        <v>1201</v>
      </c>
      <c r="BF120" s="1" t="s">
        <v>1202</v>
      </c>
      <c r="BH120" s="1" t="s">
        <v>147</v>
      </c>
      <c r="BI120" s="1" t="s">
        <v>148</v>
      </c>
      <c r="BL120" s="1">
        <v>119.0</v>
      </c>
    </row>
    <row r="121" ht="15.75" customHeight="1">
      <c r="A121" s="1" t="s">
        <v>1203</v>
      </c>
      <c r="B121" s="1" t="s">
        <v>1204</v>
      </c>
      <c r="C121" s="1" t="s">
        <v>19</v>
      </c>
      <c r="D121" s="1" t="s">
        <v>135</v>
      </c>
      <c r="E121" s="1" t="s">
        <v>136</v>
      </c>
      <c r="F121" s="1" t="s">
        <v>683</v>
      </c>
      <c r="G121" s="1" t="s">
        <v>684</v>
      </c>
      <c r="H121" s="1" t="s">
        <v>908</v>
      </c>
      <c r="I121" s="1" t="s">
        <v>1205</v>
      </c>
      <c r="J121" s="5">
        <v>4.615994</v>
      </c>
      <c r="K121" s="5">
        <v>-74.083986</v>
      </c>
      <c r="L121" s="1" t="s">
        <v>88</v>
      </c>
      <c r="N121" s="5">
        <v>220.0</v>
      </c>
      <c r="O121" s="5">
        <v>36.0</v>
      </c>
      <c r="P121" s="5">
        <v>4.0</v>
      </c>
      <c r="V121" s="5">
        <v>9.0</v>
      </c>
      <c r="W121" s="5">
        <v>22.0</v>
      </c>
      <c r="X121" s="5">
        <v>0.0</v>
      </c>
      <c r="AC121" s="5">
        <v>0.0</v>
      </c>
      <c r="AD121" s="5">
        <v>12.0</v>
      </c>
      <c r="AI121" s="5">
        <v>0.0</v>
      </c>
      <c r="AJ121" s="5">
        <v>13.0</v>
      </c>
      <c r="BD121" s="1">
        <v>9.1537933E7</v>
      </c>
      <c r="BE121" s="1" t="s">
        <v>1208</v>
      </c>
      <c r="BF121" s="1" t="s">
        <v>1209</v>
      </c>
      <c r="BH121" s="1" t="s">
        <v>147</v>
      </c>
      <c r="BI121" s="1" t="s">
        <v>148</v>
      </c>
      <c r="BL121" s="1">
        <v>120.0</v>
      </c>
    </row>
    <row r="122" ht="15.75" customHeight="1">
      <c r="A122" s="1" t="s">
        <v>1210</v>
      </c>
      <c r="B122" s="1" t="s">
        <v>1211</v>
      </c>
      <c r="C122" s="1" t="s">
        <v>19</v>
      </c>
      <c r="D122" s="1" t="s">
        <v>135</v>
      </c>
      <c r="E122" s="1" t="s">
        <v>136</v>
      </c>
      <c r="F122" s="1" t="s">
        <v>694</v>
      </c>
      <c r="G122" s="1" t="s">
        <v>1212</v>
      </c>
      <c r="H122" s="1" t="s">
        <v>1213</v>
      </c>
      <c r="I122" s="1" t="s">
        <v>1214</v>
      </c>
      <c r="J122" s="5">
        <v>4.616561</v>
      </c>
      <c r="K122" s="5">
        <v>-74.066178</v>
      </c>
      <c r="L122" s="1" t="s">
        <v>88</v>
      </c>
      <c r="N122" s="5">
        <v>110.0</v>
      </c>
      <c r="O122" s="5">
        <v>18.0</v>
      </c>
      <c r="P122" s="5">
        <v>2.0</v>
      </c>
      <c r="V122" s="5">
        <v>1.0</v>
      </c>
      <c r="W122" s="5">
        <v>0.0</v>
      </c>
      <c r="X122" s="5">
        <v>0.0</v>
      </c>
      <c r="AC122" s="5">
        <v>0.0</v>
      </c>
      <c r="AD122" s="5">
        <v>7.0</v>
      </c>
      <c r="AI122" s="5">
        <v>0.0</v>
      </c>
      <c r="AJ122" s="5">
        <v>0.0</v>
      </c>
      <c r="BD122" s="1">
        <v>9.1538196E7</v>
      </c>
      <c r="BE122" s="1" t="s">
        <v>1217</v>
      </c>
      <c r="BF122" s="1" t="s">
        <v>1218</v>
      </c>
      <c r="BH122" s="1" t="s">
        <v>147</v>
      </c>
      <c r="BI122" s="1" t="s">
        <v>148</v>
      </c>
      <c r="BL122" s="1">
        <v>121.0</v>
      </c>
    </row>
    <row r="123" ht="15.75" customHeight="1">
      <c r="A123" s="1" t="s">
        <v>1219</v>
      </c>
      <c r="B123" s="1" t="s">
        <v>1220</v>
      </c>
      <c r="C123" s="1" t="s">
        <v>19</v>
      </c>
      <c r="D123" s="1" t="s">
        <v>135</v>
      </c>
      <c r="E123" s="1" t="s">
        <v>136</v>
      </c>
      <c r="F123" s="1" t="s">
        <v>694</v>
      </c>
      <c r="G123" s="1" t="s">
        <v>400</v>
      </c>
      <c r="H123" s="1" t="s">
        <v>925</v>
      </c>
      <c r="I123" s="1" t="s">
        <v>1221</v>
      </c>
      <c r="J123" s="5">
        <v>4.609818</v>
      </c>
      <c r="K123" s="5">
        <v>-74.070116</v>
      </c>
      <c r="L123" s="1" t="s">
        <v>86</v>
      </c>
      <c r="N123" s="5">
        <v>280.0</v>
      </c>
      <c r="O123" s="5">
        <v>54.0</v>
      </c>
      <c r="P123" s="5">
        <v>7.0</v>
      </c>
      <c r="V123" s="5">
        <v>11.0</v>
      </c>
      <c r="W123" s="5">
        <v>17.0</v>
      </c>
      <c r="X123" s="5">
        <v>0.0</v>
      </c>
      <c r="AC123" s="5">
        <v>3.0</v>
      </c>
      <c r="AD123" s="5">
        <v>19.0</v>
      </c>
      <c r="AI123" s="5">
        <v>0.0</v>
      </c>
      <c r="AJ123" s="5">
        <v>15.0</v>
      </c>
      <c r="BD123" s="1">
        <v>9.1538347E7</v>
      </c>
      <c r="BE123" s="1" t="s">
        <v>1224</v>
      </c>
      <c r="BF123" s="1" t="s">
        <v>1225</v>
      </c>
      <c r="BH123" s="1" t="s">
        <v>147</v>
      </c>
      <c r="BI123" s="1" t="s">
        <v>148</v>
      </c>
      <c r="BL123" s="1">
        <v>122.0</v>
      </c>
    </row>
    <row r="124" ht="15.75" customHeight="1">
      <c r="A124" s="1" t="s">
        <v>1226</v>
      </c>
      <c r="B124" s="1" t="s">
        <v>1227</v>
      </c>
      <c r="C124" s="1" t="s">
        <v>19</v>
      </c>
      <c r="D124" s="1" t="s">
        <v>135</v>
      </c>
      <c r="E124" s="1" t="s">
        <v>136</v>
      </c>
      <c r="F124" s="1" t="s">
        <v>694</v>
      </c>
      <c r="G124" s="1" t="s">
        <v>400</v>
      </c>
      <c r="H124" s="1" t="s">
        <v>734</v>
      </c>
      <c r="I124" s="1" t="s">
        <v>1228</v>
      </c>
      <c r="J124" s="5">
        <v>4.60684</v>
      </c>
      <c r="K124" s="5">
        <v>-74.070769</v>
      </c>
      <c r="L124" s="1" t="s">
        <v>85</v>
      </c>
      <c r="N124" s="5">
        <v>420.0</v>
      </c>
      <c r="O124" s="5">
        <v>81.0</v>
      </c>
      <c r="P124" s="5">
        <v>3.0</v>
      </c>
      <c r="V124" s="5">
        <v>28.0</v>
      </c>
      <c r="W124" s="5">
        <v>81.0</v>
      </c>
      <c r="X124" s="5">
        <v>0.0</v>
      </c>
      <c r="AC124" s="5">
        <v>22.0</v>
      </c>
      <c r="AD124" s="5">
        <v>20.0</v>
      </c>
      <c r="AI124" s="5">
        <v>0.0</v>
      </c>
      <c r="AJ124" s="5">
        <v>29.0</v>
      </c>
      <c r="BD124" s="1">
        <v>9.1538513E7</v>
      </c>
      <c r="BE124" s="1" t="s">
        <v>1231</v>
      </c>
      <c r="BF124" s="1" t="s">
        <v>1232</v>
      </c>
      <c r="BH124" s="1" t="s">
        <v>147</v>
      </c>
      <c r="BI124" s="1" t="s">
        <v>148</v>
      </c>
      <c r="BL124" s="1">
        <v>123.0</v>
      </c>
    </row>
    <row r="125" ht="15.75" customHeight="1">
      <c r="A125" s="1" t="s">
        <v>1233</v>
      </c>
      <c r="B125" s="1" t="s">
        <v>1234</v>
      </c>
      <c r="C125" s="1" t="s">
        <v>20</v>
      </c>
      <c r="D125" s="1" t="s">
        <v>135</v>
      </c>
      <c r="E125" s="1" t="s">
        <v>136</v>
      </c>
      <c r="F125" s="1" t="s">
        <v>234</v>
      </c>
      <c r="G125" s="1" t="s">
        <v>562</v>
      </c>
      <c r="H125" s="1" t="s">
        <v>1235</v>
      </c>
      <c r="I125" s="1" t="s">
        <v>1236</v>
      </c>
      <c r="J125" s="5">
        <v>4.58051</v>
      </c>
      <c r="K125" s="5">
        <v>-74.134915</v>
      </c>
      <c r="L125" s="1" t="s">
        <v>88</v>
      </c>
      <c r="N125" s="5">
        <v>110.0</v>
      </c>
      <c r="O125" s="5">
        <v>10.0</v>
      </c>
      <c r="P125" s="5">
        <v>1.0</v>
      </c>
      <c r="V125" s="5">
        <v>1.0</v>
      </c>
      <c r="W125" s="5">
        <v>0.0</v>
      </c>
      <c r="X125" s="5">
        <v>0.0</v>
      </c>
      <c r="AC125" s="5">
        <v>0.0</v>
      </c>
      <c r="AD125" s="5">
        <v>3.0</v>
      </c>
      <c r="AI125" s="5">
        <v>0.0</v>
      </c>
      <c r="AJ125" s="5">
        <v>0.0</v>
      </c>
      <c r="BD125" s="1">
        <v>9.1539465E7</v>
      </c>
      <c r="BE125" s="1" t="s">
        <v>1239</v>
      </c>
      <c r="BF125" s="1" t="s">
        <v>1240</v>
      </c>
      <c r="BH125" s="1" t="s">
        <v>147</v>
      </c>
      <c r="BI125" s="1" t="s">
        <v>148</v>
      </c>
      <c r="BL125" s="1">
        <v>124.0</v>
      </c>
    </row>
    <row r="126" ht="15.75" customHeight="1">
      <c r="A126" s="1" t="s">
        <v>1241</v>
      </c>
      <c r="B126" s="1" t="s">
        <v>1242</v>
      </c>
      <c r="C126" s="1" t="s">
        <v>21</v>
      </c>
      <c r="D126" s="1" t="s">
        <v>261</v>
      </c>
      <c r="E126" s="1" t="s">
        <v>136</v>
      </c>
      <c r="F126" s="1" t="s">
        <v>262</v>
      </c>
      <c r="G126" s="1" t="s">
        <v>1243</v>
      </c>
      <c r="H126" s="1" t="s">
        <v>1244</v>
      </c>
      <c r="I126" s="1" t="s">
        <v>1245</v>
      </c>
      <c r="J126" s="5">
        <v>4.509516</v>
      </c>
      <c r="K126" s="5">
        <v>-74.114217</v>
      </c>
      <c r="L126" s="1" t="s">
        <v>88</v>
      </c>
      <c r="N126" s="5">
        <v>124.0</v>
      </c>
      <c r="O126" s="5">
        <v>32.0</v>
      </c>
      <c r="P126" s="5">
        <v>7.0</v>
      </c>
      <c r="V126" s="5">
        <v>14.0</v>
      </c>
      <c r="W126" s="5">
        <v>7.0</v>
      </c>
      <c r="X126" s="5">
        <v>0.0</v>
      </c>
      <c r="AC126" s="5">
        <v>14.0</v>
      </c>
      <c r="AD126" s="5">
        <v>9.0</v>
      </c>
      <c r="AI126" s="5">
        <v>0.0</v>
      </c>
      <c r="AJ126" s="5">
        <v>0.0</v>
      </c>
      <c r="BD126" s="1">
        <v>9.276591E7</v>
      </c>
      <c r="BE126" s="1" t="s">
        <v>1248</v>
      </c>
      <c r="BF126" s="1" t="s">
        <v>1249</v>
      </c>
      <c r="BH126" s="1" t="s">
        <v>147</v>
      </c>
      <c r="BI126" s="1" t="s">
        <v>148</v>
      </c>
      <c r="BL126" s="1">
        <v>125.0</v>
      </c>
    </row>
    <row r="127" ht="15.75" customHeight="1">
      <c r="A127" s="1" t="s">
        <v>1250</v>
      </c>
      <c r="B127" s="1" t="s">
        <v>1251</v>
      </c>
      <c r="C127" s="1" t="s">
        <v>21</v>
      </c>
      <c r="D127" s="1" t="s">
        <v>1252</v>
      </c>
      <c r="E127" s="1" t="s">
        <v>136</v>
      </c>
      <c r="F127" s="1" t="s">
        <v>151</v>
      </c>
      <c r="G127" s="1" t="s">
        <v>152</v>
      </c>
      <c r="H127" s="1" t="s">
        <v>1253</v>
      </c>
      <c r="I127" s="1" t="s">
        <v>1254</v>
      </c>
      <c r="J127" s="5">
        <v>4.570543</v>
      </c>
      <c r="K127" s="5">
        <v>-74.093265</v>
      </c>
      <c r="L127" s="1" t="s">
        <v>88</v>
      </c>
      <c r="N127" s="5">
        <v>240.0</v>
      </c>
      <c r="O127" s="5">
        <v>55.0</v>
      </c>
      <c r="P127" s="5">
        <v>2.0</v>
      </c>
      <c r="V127" s="5">
        <v>21.0</v>
      </c>
      <c r="W127" s="5">
        <v>52.0</v>
      </c>
      <c r="X127" s="5">
        <v>2.0</v>
      </c>
      <c r="AC127" s="5">
        <v>0.0</v>
      </c>
      <c r="AD127" s="5">
        <v>8.0</v>
      </c>
      <c r="AI127" s="5">
        <v>0.0</v>
      </c>
      <c r="AJ127" s="5">
        <v>10.0</v>
      </c>
      <c r="BD127" s="1">
        <v>9.2519972E7</v>
      </c>
      <c r="BE127" s="1" t="s">
        <v>1257</v>
      </c>
      <c r="BF127" s="1" t="s">
        <v>1258</v>
      </c>
      <c r="BH127" s="1" t="s">
        <v>147</v>
      </c>
      <c r="BI127" s="1" t="s">
        <v>148</v>
      </c>
      <c r="BL127" s="1">
        <v>126.0</v>
      </c>
    </row>
    <row r="128" ht="15.75" customHeight="1">
      <c r="A128" s="1" t="s">
        <v>1259</v>
      </c>
      <c r="B128" s="1" t="s">
        <v>1260</v>
      </c>
      <c r="C128" s="1" t="s">
        <v>21</v>
      </c>
      <c r="D128" s="1" t="s">
        <v>135</v>
      </c>
      <c r="E128" s="1" t="s">
        <v>136</v>
      </c>
      <c r="F128" s="1" t="s">
        <v>151</v>
      </c>
      <c r="G128" s="1" t="s">
        <v>152</v>
      </c>
      <c r="H128" s="1" t="s">
        <v>1261</v>
      </c>
      <c r="I128" s="1" t="s">
        <v>1262</v>
      </c>
      <c r="J128" s="5">
        <v>4.572596</v>
      </c>
      <c r="K128" s="5">
        <v>-74.091891</v>
      </c>
      <c r="L128" s="1" t="s">
        <v>86</v>
      </c>
      <c r="N128" s="5">
        <v>230.0</v>
      </c>
      <c r="O128" s="5">
        <v>36.0</v>
      </c>
      <c r="P128" s="5">
        <v>4.0</v>
      </c>
      <c r="V128" s="5">
        <v>13.0</v>
      </c>
      <c r="W128" s="5">
        <v>15.0</v>
      </c>
      <c r="X128" s="5">
        <v>0.0</v>
      </c>
      <c r="AC128" s="5">
        <v>20.0</v>
      </c>
      <c r="AD128" s="5">
        <v>25.0</v>
      </c>
      <c r="AI128" s="5">
        <v>0.0</v>
      </c>
      <c r="AJ128" s="5">
        <v>7.0</v>
      </c>
      <c r="BD128" s="1">
        <v>9.2520241E7</v>
      </c>
      <c r="BE128" s="1" t="s">
        <v>1265</v>
      </c>
      <c r="BF128" s="1" t="s">
        <v>1266</v>
      </c>
      <c r="BH128" s="1" t="s">
        <v>147</v>
      </c>
      <c r="BI128" s="1" t="s">
        <v>148</v>
      </c>
      <c r="BL128" s="1">
        <v>127.0</v>
      </c>
    </row>
    <row r="129" ht="15.75" customHeight="1">
      <c r="A129" s="1" t="s">
        <v>1267</v>
      </c>
      <c r="B129" s="1" t="s">
        <v>1268</v>
      </c>
      <c r="C129" s="1" t="s">
        <v>21</v>
      </c>
      <c r="D129" s="1" t="s">
        <v>135</v>
      </c>
      <c r="E129" s="1" t="s">
        <v>136</v>
      </c>
      <c r="F129" s="1" t="s">
        <v>694</v>
      </c>
      <c r="G129" s="1" t="s">
        <v>400</v>
      </c>
      <c r="H129" s="1" t="s">
        <v>925</v>
      </c>
      <c r="I129" s="1" t="s">
        <v>1269</v>
      </c>
      <c r="J129" s="5">
        <v>4.609706</v>
      </c>
      <c r="K129" s="5">
        <v>-74.070047</v>
      </c>
      <c r="L129" s="1" t="s">
        <v>86</v>
      </c>
      <c r="N129" s="5">
        <v>270.0</v>
      </c>
      <c r="O129" s="5">
        <v>51.0</v>
      </c>
      <c r="P129" s="5">
        <v>5.0</v>
      </c>
      <c r="V129" s="5">
        <v>5.0</v>
      </c>
      <c r="W129" s="5">
        <v>24.0</v>
      </c>
      <c r="X129" s="5">
        <v>1.0</v>
      </c>
      <c r="AC129" s="5">
        <v>0.0</v>
      </c>
      <c r="AD129" s="5">
        <v>20.0</v>
      </c>
      <c r="AI129" s="5">
        <v>0.0</v>
      </c>
      <c r="AJ129" s="5">
        <v>23.0</v>
      </c>
      <c r="BD129" s="1">
        <v>9.2520774E7</v>
      </c>
      <c r="BE129" s="1" t="s">
        <v>1272</v>
      </c>
      <c r="BF129" s="1" t="s">
        <v>1273</v>
      </c>
      <c r="BH129" s="1" t="s">
        <v>147</v>
      </c>
      <c r="BI129" s="1" t="s">
        <v>148</v>
      </c>
      <c r="BL129" s="1">
        <v>128.0</v>
      </c>
    </row>
    <row r="130" ht="15.75" customHeight="1">
      <c r="A130" s="1" t="s">
        <v>1274</v>
      </c>
      <c r="B130" s="1" t="s">
        <v>1275</v>
      </c>
      <c r="C130" s="1" t="s">
        <v>21</v>
      </c>
      <c r="D130" s="1" t="s">
        <v>135</v>
      </c>
      <c r="E130" s="1" t="s">
        <v>136</v>
      </c>
      <c r="F130" s="1" t="s">
        <v>694</v>
      </c>
      <c r="G130" s="1" t="s">
        <v>400</v>
      </c>
      <c r="H130" s="1" t="s">
        <v>1276</v>
      </c>
      <c r="I130" s="1" t="s">
        <v>1277</v>
      </c>
      <c r="J130" s="5">
        <v>4.605813</v>
      </c>
      <c r="K130" s="5">
        <v>-74.071378</v>
      </c>
      <c r="L130" s="1" t="s">
        <v>85</v>
      </c>
      <c r="N130" s="5">
        <v>400.0</v>
      </c>
      <c r="O130" s="5">
        <v>58.0</v>
      </c>
      <c r="P130" s="5">
        <v>9.0</v>
      </c>
      <c r="V130" s="5">
        <v>23.0</v>
      </c>
      <c r="W130" s="5">
        <v>81.0</v>
      </c>
      <c r="X130" s="5">
        <v>2.0</v>
      </c>
      <c r="AC130" s="5">
        <v>16.0</v>
      </c>
      <c r="AD130" s="5">
        <v>19.0</v>
      </c>
      <c r="AI130" s="5">
        <v>0.0</v>
      </c>
      <c r="AJ130" s="5">
        <v>22.0</v>
      </c>
      <c r="BD130" s="1">
        <v>9.2520939E7</v>
      </c>
      <c r="BE130" s="1" t="s">
        <v>1280</v>
      </c>
      <c r="BF130" s="1" t="s">
        <v>1281</v>
      </c>
      <c r="BH130" s="1" t="s">
        <v>147</v>
      </c>
      <c r="BI130" s="1" t="s">
        <v>148</v>
      </c>
      <c r="BL130" s="1">
        <v>129.0</v>
      </c>
    </row>
    <row r="131" ht="15.75" customHeight="1">
      <c r="A131" s="1" t="s">
        <v>1282</v>
      </c>
      <c r="B131" s="1" t="s">
        <v>1283</v>
      </c>
      <c r="C131" s="1" t="s">
        <v>21</v>
      </c>
      <c r="D131" s="1" t="s">
        <v>135</v>
      </c>
      <c r="E131" s="1" t="s">
        <v>136</v>
      </c>
      <c r="F131" s="1" t="s">
        <v>399</v>
      </c>
      <c r="G131" s="1" t="s">
        <v>400</v>
      </c>
      <c r="H131" s="1" t="s">
        <v>1284</v>
      </c>
      <c r="I131" s="1" t="s">
        <v>1285</v>
      </c>
      <c r="J131" s="5">
        <v>4.60114</v>
      </c>
      <c r="K131" s="5">
        <v>-74.073504</v>
      </c>
      <c r="L131" s="1" t="s">
        <v>85</v>
      </c>
      <c r="N131" s="5">
        <v>390.0</v>
      </c>
      <c r="O131" s="5">
        <v>50.0</v>
      </c>
      <c r="P131" s="5">
        <v>3.0</v>
      </c>
      <c r="V131" s="5">
        <v>20.0</v>
      </c>
      <c r="W131" s="5">
        <v>63.0</v>
      </c>
      <c r="X131" s="5">
        <v>1.0</v>
      </c>
      <c r="AC131" s="5">
        <v>19.0</v>
      </c>
      <c r="AD131" s="5">
        <v>29.0</v>
      </c>
      <c r="AI131" s="5">
        <v>0.0</v>
      </c>
      <c r="AJ131" s="5">
        <v>35.0</v>
      </c>
      <c r="BD131" s="1">
        <v>9.2521186E7</v>
      </c>
      <c r="BE131" s="1" t="s">
        <v>1288</v>
      </c>
      <c r="BF131" s="1" t="s">
        <v>1289</v>
      </c>
      <c r="BH131" s="1" t="s">
        <v>147</v>
      </c>
      <c r="BI131" s="1" t="s">
        <v>148</v>
      </c>
      <c r="BL131" s="1">
        <v>130.0</v>
      </c>
    </row>
    <row r="132" ht="15.75" customHeight="1">
      <c r="A132" s="1" t="s">
        <v>1290</v>
      </c>
      <c r="B132" s="1" t="s">
        <v>1291</v>
      </c>
      <c r="C132" s="1" t="s">
        <v>21</v>
      </c>
      <c r="D132" s="1" t="s">
        <v>135</v>
      </c>
      <c r="E132" s="1" t="s">
        <v>136</v>
      </c>
      <c r="F132" s="1" t="s">
        <v>399</v>
      </c>
      <c r="G132" s="1" t="s">
        <v>400</v>
      </c>
      <c r="H132" s="1" t="s">
        <v>410</v>
      </c>
      <c r="I132" s="1" t="s">
        <v>1292</v>
      </c>
      <c r="J132" s="5">
        <v>4.598926</v>
      </c>
      <c r="K132" s="5">
        <v>-74.075103</v>
      </c>
      <c r="L132" s="1" t="s">
        <v>85</v>
      </c>
      <c r="N132" s="5">
        <v>420.0</v>
      </c>
      <c r="O132" s="5">
        <v>63.0</v>
      </c>
      <c r="P132" s="5">
        <v>8.0</v>
      </c>
      <c r="V132" s="5">
        <v>20.0</v>
      </c>
      <c r="W132" s="5">
        <v>65.0</v>
      </c>
      <c r="X132" s="5">
        <v>0.0</v>
      </c>
      <c r="AC132" s="5">
        <v>42.0</v>
      </c>
      <c r="AD132" s="5">
        <v>14.0</v>
      </c>
      <c r="AI132" s="5">
        <v>0.0</v>
      </c>
      <c r="AJ132" s="5">
        <v>20.0</v>
      </c>
      <c r="BD132" s="1">
        <v>9.2521636E7</v>
      </c>
      <c r="BE132" s="1" t="s">
        <v>1295</v>
      </c>
      <c r="BF132" s="1" t="s">
        <v>1296</v>
      </c>
      <c r="BH132" s="1" t="s">
        <v>147</v>
      </c>
      <c r="BI132" s="1" t="s">
        <v>148</v>
      </c>
      <c r="BL132" s="1">
        <v>131.0</v>
      </c>
    </row>
    <row r="133" ht="15.75" customHeight="1">
      <c r="A133" s="1" t="s">
        <v>1297</v>
      </c>
      <c r="B133" s="1" t="s">
        <v>1298</v>
      </c>
      <c r="C133" s="1" t="s">
        <v>21</v>
      </c>
      <c r="D133" s="1" t="s">
        <v>135</v>
      </c>
      <c r="E133" s="1" t="s">
        <v>136</v>
      </c>
      <c r="F133" s="1" t="s">
        <v>683</v>
      </c>
      <c r="G133" s="1" t="s">
        <v>714</v>
      </c>
      <c r="H133" s="1" t="s">
        <v>743</v>
      </c>
      <c r="I133" s="1" t="s">
        <v>1299</v>
      </c>
      <c r="J133" s="5">
        <v>4.599653</v>
      </c>
      <c r="K133" s="5">
        <v>-74.079008</v>
      </c>
      <c r="L133" s="1" t="s">
        <v>86</v>
      </c>
      <c r="N133" s="5">
        <v>410.0</v>
      </c>
      <c r="O133" s="5">
        <v>67.0</v>
      </c>
      <c r="P133" s="5">
        <v>16.0</v>
      </c>
      <c r="V133" s="5">
        <v>15.0</v>
      </c>
      <c r="W133" s="5">
        <v>72.0</v>
      </c>
      <c r="X133" s="5">
        <v>7.0</v>
      </c>
      <c r="AC133" s="5">
        <v>0.0</v>
      </c>
      <c r="AD133" s="5">
        <v>37.0</v>
      </c>
      <c r="AI133" s="5">
        <v>0.0</v>
      </c>
      <c r="AJ133" s="5">
        <v>26.0</v>
      </c>
      <c r="BD133" s="1">
        <v>9.2522594E7</v>
      </c>
      <c r="BE133" s="1" t="s">
        <v>1302</v>
      </c>
      <c r="BF133" s="1" t="s">
        <v>1303</v>
      </c>
      <c r="BH133" s="1" t="s">
        <v>147</v>
      </c>
      <c r="BI133" s="1" t="s">
        <v>148</v>
      </c>
      <c r="BL133" s="1">
        <v>132.0</v>
      </c>
    </row>
    <row r="134" ht="15.75" customHeight="1">
      <c r="A134" s="1" t="s">
        <v>1304</v>
      </c>
      <c r="B134" s="1" t="s">
        <v>1305</v>
      </c>
      <c r="C134" s="1" t="s">
        <v>21</v>
      </c>
      <c r="D134" s="1" t="s">
        <v>135</v>
      </c>
      <c r="E134" s="1" t="s">
        <v>136</v>
      </c>
      <c r="F134" s="1" t="s">
        <v>399</v>
      </c>
      <c r="G134" s="1" t="s">
        <v>428</v>
      </c>
      <c r="H134" s="1" t="s">
        <v>1306</v>
      </c>
      <c r="I134" s="1" t="s">
        <v>1307</v>
      </c>
      <c r="J134" s="5">
        <v>32.522717</v>
      </c>
      <c r="K134" s="5">
        <v>-117.015844</v>
      </c>
      <c r="L134" s="1" t="s">
        <v>88</v>
      </c>
      <c r="N134" s="5">
        <v>80.0</v>
      </c>
      <c r="O134" s="5">
        <v>7.0</v>
      </c>
      <c r="P134" s="5">
        <v>0.0</v>
      </c>
      <c r="V134" s="5">
        <v>1.0</v>
      </c>
      <c r="W134" s="5">
        <v>3.0</v>
      </c>
      <c r="X134" s="5">
        <v>0.0</v>
      </c>
      <c r="AC134" s="5">
        <v>0.0</v>
      </c>
      <c r="AD134" s="5">
        <v>0.0</v>
      </c>
      <c r="AI134" s="5">
        <v>0.0</v>
      </c>
      <c r="AJ134" s="5">
        <v>0.0</v>
      </c>
      <c r="BD134" s="1">
        <v>9.25226E7</v>
      </c>
      <c r="BE134" s="1" t="s">
        <v>1310</v>
      </c>
      <c r="BF134" s="1" t="s">
        <v>1311</v>
      </c>
      <c r="BH134" s="1" t="s">
        <v>147</v>
      </c>
      <c r="BI134" s="1" t="s">
        <v>148</v>
      </c>
      <c r="BL134" s="1">
        <v>133.0</v>
      </c>
    </row>
    <row r="135" ht="15.75" customHeight="1">
      <c r="A135" s="1" t="s">
        <v>1312</v>
      </c>
      <c r="B135" s="1" t="s">
        <v>1313</v>
      </c>
      <c r="C135" s="1" t="s">
        <v>21</v>
      </c>
      <c r="D135" s="1" t="s">
        <v>135</v>
      </c>
      <c r="E135" s="1" t="s">
        <v>136</v>
      </c>
      <c r="F135" s="1" t="s">
        <v>694</v>
      </c>
      <c r="G135" s="1" t="s">
        <v>1212</v>
      </c>
      <c r="H135" s="1" t="s">
        <v>1314</v>
      </c>
      <c r="I135" s="1" t="s">
        <v>1315</v>
      </c>
      <c r="J135" s="5">
        <v>4.616122</v>
      </c>
      <c r="K135" s="5">
        <v>-74.066309</v>
      </c>
      <c r="L135" s="1" t="s">
        <v>88</v>
      </c>
      <c r="N135" s="5">
        <v>110.0</v>
      </c>
      <c r="O135" s="5">
        <v>9.0</v>
      </c>
      <c r="P135" s="5">
        <v>1.0</v>
      </c>
      <c r="V135" s="5">
        <v>0.0</v>
      </c>
      <c r="W135" s="5">
        <v>0.0</v>
      </c>
      <c r="X135" s="5">
        <v>0.0</v>
      </c>
      <c r="AC135" s="5">
        <v>0.0</v>
      </c>
      <c r="AD135" s="5">
        <v>4.0</v>
      </c>
      <c r="AI135" s="5">
        <v>0.0</v>
      </c>
      <c r="AJ135" s="5">
        <v>0.0</v>
      </c>
      <c r="BD135" s="1">
        <v>9.2523228E7</v>
      </c>
      <c r="BE135" s="1" t="s">
        <v>1318</v>
      </c>
      <c r="BF135" s="1" t="s">
        <v>1319</v>
      </c>
      <c r="BH135" s="1" t="s">
        <v>147</v>
      </c>
      <c r="BI135" s="1" t="s">
        <v>148</v>
      </c>
      <c r="BL135" s="1">
        <v>134.0</v>
      </c>
    </row>
    <row r="136" ht="15.75" customHeight="1">
      <c r="A136" s="1" t="s">
        <v>1320</v>
      </c>
      <c r="B136" s="1" t="s">
        <v>1321</v>
      </c>
      <c r="C136" s="1" t="s">
        <v>21</v>
      </c>
      <c r="D136" s="1" t="s">
        <v>135</v>
      </c>
      <c r="E136" s="1" t="s">
        <v>136</v>
      </c>
      <c r="F136" s="1" t="s">
        <v>683</v>
      </c>
      <c r="G136" s="1" t="s">
        <v>1322</v>
      </c>
      <c r="H136" s="1" t="s">
        <v>1323</v>
      </c>
      <c r="I136" s="1" t="s">
        <v>1324</v>
      </c>
      <c r="J136" s="5">
        <v>4.604487</v>
      </c>
      <c r="K136" s="5">
        <v>-74.088659</v>
      </c>
      <c r="L136" s="1" t="s">
        <v>85</v>
      </c>
      <c r="N136" s="5">
        <v>210.0</v>
      </c>
      <c r="O136" s="5">
        <v>43.0</v>
      </c>
      <c r="P136" s="5">
        <v>7.0</v>
      </c>
      <c r="V136" s="5">
        <v>5.0</v>
      </c>
      <c r="W136" s="5">
        <v>32.0</v>
      </c>
      <c r="X136" s="5">
        <v>4.0</v>
      </c>
      <c r="AC136" s="5">
        <v>0.0</v>
      </c>
      <c r="AD136" s="5">
        <v>2.0</v>
      </c>
      <c r="AI136" s="5">
        <v>0.0</v>
      </c>
      <c r="AJ136" s="5">
        <v>24.0</v>
      </c>
      <c r="BD136" s="1">
        <v>9.2523757E7</v>
      </c>
      <c r="BE136" s="1" t="s">
        <v>1327</v>
      </c>
      <c r="BF136" s="1" t="s">
        <v>1328</v>
      </c>
      <c r="BH136" s="1" t="s">
        <v>147</v>
      </c>
      <c r="BI136" s="1" t="s">
        <v>148</v>
      </c>
      <c r="BL136" s="1">
        <v>135.0</v>
      </c>
    </row>
    <row r="137" ht="15.75" customHeight="1">
      <c r="A137" s="1" t="s">
        <v>1329</v>
      </c>
      <c r="B137" s="1" t="s">
        <v>1330</v>
      </c>
      <c r="C137" s="1" t="s">
        <v>21</v>
      </c>
      <c r="D137" s="1" t="s">
        <v>135</v>
      </c>
      <c r="E137" s="1" t="s">
        <v>136</v>
      </c>
      <c r="F137" s="1" t="s">
        <v>683</v>
      </c>
      <c r="G137" s="1" t="s">
        <v>684</v>
      </c>
      <c r="H137" s="1" t="s">
        <v>1331</v>
      </c>
      <c r="I137" s="1" t="s">
        <v>1332</v>
      </c>
      <c r="J137" s="5">
        <v>4.615502</v>
      </c>
      <c r="K137" s="5">
        <v>-74.08425</v>
      </c>
      <c r="L137" s="1" t="s">
        <v>88</v>
      </c>
      <c r="N137" s="5">
        <v>180.0</v>
      </c>
      <c r="O137" s="5">
        <v>28.0</v>
      </c>
      <c r="P137" s="5">
        <v>8.0</v>
      </c>
      <c r="V137" s="5">
        <v>5.0</v>
      </c>
      <c r="W137" s="5">
        <v>22.0</v>
      </c>
      <c r="X137" s="5">
        <v>0.0</v>
      </c>
      <c r="AC137" s="5">
        <v>0.0</v>
      </c>
      <c r="AD137" s="5">
        <v>21.0</v>
      </c>
      <c r="AI137" s="5">
        <v>0.0</v>
      </c>
      <c r="AJ137" s="5">
        <v>27.0</v>
      </c>
      <c r="BD137" s="1">
        <v>9.252396E7</v>
      </c>
      <c r="BE137" s="1" t="s">
        <v>1335</v>
      </c>
      <c r="BF137" s="1" t="s">
        <v>1336</v>
      </c>
      <c r="BH137" s="1" t="s">
        <v>147</v>
      </c>
      <c r="BI137" s="1" t="s">
        <v>148</v>
      </c>
      <c r="BL137" s="1">
        <v>136.0</v>
      </c>
    </row>
    <row r="138" ht="15.75" customHeight="1">
      <c r="A138" s="1" t="s">
        <v>1337</v>
      </c>
      <c r="B138" s="1" t="s">
        <v>1338</v>
      </c>
      <c r="C138" s="1" t="s">
        <v>21</v>
      </c>
      <c r="D138" s="1" t="s">
        <v>1339</v>
      </c>
      <c r="E138" s="1" t="s">
        <v>136</v>
      </c>
      <c r="F138" s="1" t="s">
        <v>262</v>
      </c>
      <c r="G138" s="1" t="s">
        <v>1243</v>
      </c>
      <c r="H138" s="1" t="s">
        <v>1340</v>
      </c>
      <c r="I138" s="1" t="s">
        <v>1341</v>
      </c>
      <c r="J138" s="5">
        <v>4.513024</v>
      </c>
      <c r="K138" s="5">
        <v>-74.115469</v>
      </c>
      <c r="L138" s="1" t="s">
        <v>85</v>
      </c>
      <c r="N138" s="5">
        <v>114.0</v>
      </c>
      <c r="O138" s="5">
        <v>39.0</v>
      </c>
      <c r="P138" s="5">
        <v>4.0</v>
      </c>
      <c r="V138" s="5">
        <v>10.0</v>
      </c>
      <c r="W138" s="5">
        <v>3.0</v>
      </c>
      <c r="X138" s="5">
        <v>0.0</v>
      </c>
      <c r="AC138" s="5">
        <v>8.0</v>
      </c>
      <c r="AD138" s="5">
        <v>0.0</v>
      </c>
      <c r="AI138" s="5">
        <v>0.0</v>
      </c>
      <c r="AJ138" s="5">
        <v>0.0</v>
      </c>
      <c r="BD138" s="1">
        <v>9.2766041E7</v>
      </c>
      <c r="BE138" s="1" t="s">
        <v>1344</v>
      </c>
      <c r="BF138" s="1" t="s">
        <v>1345</v>
      </c>
      <c r="BH138" s="1" t="s">
        <v>147</v>
      </c>
      <c r="BI138" s="1" t="s">
        <v>148</v>
      </c>
      <c r="BL138" s="1">
        <v>137.0</v>
      </c>
    </row>
    <row r="139" ht="15.75" customHeight="1">
      <c r="A139" s="1" t="s">
        <v>1346</v>
      </c>
      <c r="B139" s="1" t="s">
        <v>1347</v>
      </c>
      <c r="C139" s="1" t="s">
        <v>21</v>
      </c>
      <c r="D139" s="1" t="s">
        <v>261</v>
      </c>
      <c r="E139" s="1" t="s">
        <v>136</v>
      </c>
      <c r="F139" s="1" t="s">
        <v>262</v>
      </c>
      <c r="G139" s="1" t="s">
        <v>1348</v>
      </c>
      <c r="H139" s="1" t="s">
        <v>1349</v>
      </c>
      <c r="I139" s="1" t="s">
        <v>1350</v>
      </c>
      <c r="J139" s="5">
        <v>4.532993</v>
      </c>
      <c r="K139" s="5">
        <v>-74.119171</v>
      </c>
      <c r="L139" s="1" t="s">
        <v>86</v>
      </c>
      <c r="N139" s="5">
        <v>101.0</v>
      </c>
      <c r="O139" s="5">
        <v>17.0</v>
      </c>
      <c r="P139" s="5">
        <v>2.0</v>
      </c>
      <c r="V139" s="5">
        <v>7.0</v>
      </c>
      <c r="W139" s="5">
        <v>4.0</v>
      </c>
      <c r="X139" s="5">
        <v>0.0</v>
      </c>
      <c r="AC139" s="5">
        <v>0.0</v>
      </c>
      <c r="AD139" s="5">
        <v>0.0</v>
      </c>
      <c r="AI139" s="5">
        <v>0.0</v>
      </c>
      <c r="AJ139" s="5">
        <v>0.0</v>
      </c>
      <c r="BD139" s="1">
        <v>9.2766393E7</v>
      </c>
      <c r="BE139" s="1" t="s">
        <v>1353</v>
      </c>
      <c r="BF139" s="1" t="s">
        <v>1354</v>
      </c>
      <c r="BH139" s="1" t="s">
        <v>147</v>
      </c>
      <c r="BI139" s="1" t="s">
        <v>148</v>
      </c>
      <c r="BL139" s="1">
        <v>138.0</v>
      </c>
    </row>
    <row r="140" ht="15.75" customHeight="1">
      <c r="A140" s="1" t="s">
        <v>1355</v>
      </c>
      <c r="B140" s="1" t="s">
        <v>1356</v>
      </c>
      <c r="C140" s="1" t="s">
        <v>21</v>
      </c>
      <c r="D140" s="1" t="s">
        <v>261</v>
      </c>
      <c r="E140" s="1" t="s">
        <v>136</v>
      </c>
      <c r="F140" s="1" t="s">
        <v>1357</v>
      </c>
      <c r="G140" s="1" t="s">
        <v>1358</v>
      </c>
      <c r="H140" s="1" t="s">
        <v>1359</v>
      </c>
      <c r="I140" s="1" t="s">
        <v>1360</v>
      </c>
      <c r="J140" s="5">
        <v>4.569965</v>
      </c>
      <c r="K140" s="5">
        <v>-74.129623</v>
      </c>
      <c r="L140" s="1" t="s">
        <v>88</v>
      </c>
      <c r="N140" s="5">
        <v>119.0</v>
      </c>
      <c r="O140" s="5">
        <v>22.0</v>
      </c>
      <c r="P140" s="5">
        <v>1.0</v>
      </c>
      <c r="V140" s="5">
        <v>2.0</v>
      </c>
      <c r="W140" s="5">
        <v>0.0</v>
      </c>
      <c r="X140" s="5">
        <v>0.0</v>
      </c>
      <c r="AC140" s="5">
        <v>0.0</v>
      </c>
      <c r="AD140" s="5">
        <v>0.0</v>
      </c>
      <c r="AI140" s="5">
        <v>0.0</v>
      </c>
      <c r="AJ140" s="5">
        <v>0.0</v>
      </c>
      <c r="BD140" s="1">
        <v>9.27666E7</v>
      </c>
      <c r="BE140" s="1" t="s">
        <v>1363</v>
      </c>
      <c r="BF140" s="1" t="s">
        <v>1364</v>
      </c>
      <c r="BH140" s="1" t="s">
        <v>147</v>
      </c>
      <c r="BI140" s="1" t="s">
        <v>148</v>
      </c>
      <c r="BL140" s="1">
        <v>139.0</v>
      </c>
    </row>
    <row r="141" ht="15.75" customHeight="1">
      <c r="A141" s="1" t="s">
        <v>1365</v>
      </c>
      <c r="B141" s="1" t="s">
        <v>1366</v>
      </c>
      <c r="C141" s="1" t="s">
        <v>21</v>
      </c>
      <c r="D141" s="1" t="s">
        <v>261</v>
      </c>
      <c r="E141" s="1" t="s">
        <v>136</v>
      </c>
      <c r="F141" s="1" t="s">
        <v>1357</v>
      </c>
      <c r="G141" s="1" t="s">
        <v>1367</v>
      </c>
      <c r="H141" s="1" t="s">
        <v>1368</v>
      </c>
      <c r="I141" s="1" t="s">
        <v>1369</v>
      </c>
      <c r="J141" s="5">
        <v>4.576938</v>
      </c>
      <c r="K141" s="5">
        <v>-74.130181</v>
      </c>
      <c r="L141" s="1" t="s">
        <v>86</v>
      </c>
      <c r="N141" s="5">
        <v>203.0</v>
      </c>
      <c r="O141" s="5">
        <v>27.0</v>
      </c>
      <c r="P141" s="5">
        <v>3.0</v>
      </c>
      <c r="V141" s="5">
        <v>6.0</v>
      </c>
      <c r="W141" s="5">
        <v>1.0</v>
      </c>
      <c r="X141" s="5">
        <v>0.0</v>
      </c>
      <c r="AC141" s="5">
        <v>0.0</v>
      </c>
      <c r="AD141" s="5">
        <v>0.0</v>
      </c>
      <c r="AI141" s="5">
        <v>0.0</v>
      </c>
      <c r="AJ141" s="5">
        <v>0.0</v>
      </c>
      <c r="BD141" s="1">
        <v>9.2766766E7</v>
      </c>
      <c r="BE141" s="1" t="s">
        <v>1372</v>
      </c>
      <c r="BF141" s="1" t="s">
        <v>1373</v>
      </c>
      <c r="BH141" s="1" t="s">
        <v>147</v>
      </c>
      <c r="BI141" s="1" t="s">
        <v>148</v>
      </c>
      <c r="BL141" s="1">
        <v>140.0</v>
      </c>
    </row>
    <row r="142" ht="15.75" customHeight="1">
      <c r="A142" s="1" t="s">
        <v>1374</v>
      </c>
      <c r="B142" s="1" t="s">
        <v>1375</v>
      </c>
      <c r="C142" s="1" t="s">
        <v>21</v>
      </c>
      <c r="D142" s="1" t="s">
        <v>261</v>
      </c>
      <c r="E142" s="1" t="s">
        <v>136</v>
      </c>
      <c r="F142" s="1" t="s">
        <v>1357</v>
      </c>
      <c r="G142" s="1" t="s">
        <v>1376</v>
      </c>
      <c r="H142" s="1" t="s">
        <v>1377</v>
      </c>
      <c r="I142" s="1" t="s">
        <v>1378</v>
      </c>
      <c r="J142" s="5">
        <v>4.593921</v>
      </c>
      <c r="K142" s="5">
        <v>-74.137991</v>
      </c>
      <c r="L142" s="1" t="s">
        <v>85</v>
      </c>
      <c r="N142" s="5">
        <v>124.0</v>
      </c>
      <c r="O142" s="5">
        <v>17.0</v>
      </c>
      <c r="P142" s="5">
        <v>2.0</v>
      </c>
      <c r="V142" s="5">
        <v>4.0</v>
      </c>
      <c r="W142" s="5">
        <v>2.0</v>
      </c>
      <c r="X142" s="5">
        <v>0.0</v>
      </c>
      <c r="AC142" s="5">
        <v>0.0</v>
      </c>
      <c r="AD142" s="5">
        <v>0.0</v>
      </c>
      <c r="AI142" s="5">
        <v>0.0</v>
      </c>
      <c r="AJ142" s="5">
        <v>0.0</v>
      </c>
      <c r="BD142" s="1">
        <v>9.2767033E7</v>
      </c>
      <c r="BE142" s="1" t="s">
        <v>1381</v>
      </c>
      <c r="BF142" s="1" t="s">
        <v>1382</v>
      </c>
      <c r="BH142" s="1" t="s">
        <v>147</v>
      </c>
      <c r="BI142" s="1" t="s">
        <v>148</v>
      </c>
      <c r="BL142" s="1">
        <v>141.0</v>
      </c>
    </row>
    <row r="143" ht="15.75" customHeight="1">
      <c r="A143" s="1" t="s">
        <v>1383</v>
      </c>
      <c r="B143" s="1" t="s">
        <v>1384</v>
      </c>
      <c r="C143" s="1" t="s">
        <v>21</v>
      </c>
      <c r="D143" s="1" t="s">
        <v>261</v>
      </c>
      <c r="E143" s="1" t="s">
        <v>136</v>
      </c>
      <c r="F143" s="1" t="s">
        <v>215</v>
      </c>
      <c r="G143" s="1" t="s">
        <v>514</v>
      </c>
      <c r="H143" s="1" t="s">
        <v>1385</v>
      </c>
      <c r="I143" s="1" t="s">
        <v>1386</v>
      </c>
      <c r="J143" s="5">
        <v>4.585366</v>
      </c>
      <c r="K143" s="5">
        <v>-74.1019</v>
      </c>
      <c r="L143" s="1" t="s">
        <v>88</v>
      </c>
      <c r="N143" s="5">
        <v>164.0</v>
      </c>
      <c r="O143" s="5">
        <v>29.0</v>
      </c>
      <c r="P143" s="5">
        <v>1.0</v>
      </c>
      <c r="V143" s="5">
        <v>30.0</v>
      </c>
      <c r="W143" s="5">
        <v>22.0</v>
      </c>
      <c r="X143" s="5">
        <v>0.0</v>
      </c>
      <c r="AC143" s="5">
        <v>0.0</v>
      </c>
      <c r="AD143" s="5">
        <v>0.0</v>
      </c>
      <c r="AI143" s="5">
        <v>0.0</v>
      </c>
      <c r="AJ143" s="5">
        <v>0.0</v>
      </c>
      <c r="BD143" s="1">
        <v>9.2767362E7</v>
      </c>
      <c r="BE143" s="1" t="s">
        <v>1389</v>
      </c>
      <c r="BF143" s="1" t="s">
        <v>1390</v>
      </c>
      <c r="BH143" s="1" t="s">
        <v>147</v>
      </c>
      <c r="BI143" s="1" t="s">
        <v>148</v>
      </c>
      <c r="BL143" s="1">
        <v>142.0</v>
      </c>
    </row>
    <row r="144" ht="15.75" customHeight="1">
      <c r="A144" s="1" t="s">
        <v>1391</v>
      </c>
      <c r="B144" s="1" t="s">
        <v>1392</v>
      </c>
      <c r="C144" s="1" t="s">
        <v>21</v>
      </c>
      <c r="D144" s="1" t="s">
        <v>261</v>
      </c>
      <c r="E144" s="1" t="s">
        <v>136</v>
      </c>
      <c r="F144" s="1" t="s">
        <v>215</v>
      </c>
      <c r="G144" s="1" t="s">
        <v>1393</v>
      </c>
      <c r="H144" s="1" t="s">
        <v>1394</v>
      </c>
      <c r="I144" s="1" t="s">
        <v>1395</v>
      </c>
      <c r="J144" s="5">
        <v>4.593408</v>
      </c>
      <c r="K144" s="5">
        <v>-74.124885</v>
      </c>
      <c r="L144" s="1" t="s">
        <v>86</v>
      </c>
      <c r="N144" s="5">
        <v>147.0</v>
      </c>
      <c r="O144" s="5">
        <v>17.0</v>
      </c>
      <c r="P144" s="5">
        <v>2.0</v>
      </c>
      <c r="V144" s="5">
        <v>2.0</v>
      </c>
      <c r="W144" s="5">
        <v>1.0</v>
      </c>
      <c r="X144" s="5">
        <v>0.0</v>
      </c>
      <c r="AC144" s="5">
        <v>28.0</v>
      </c>
      <c r="AD144" s="5">
        <v>7.0</v>
      </c>
      <c r="AI144" s="5">
        <v>0.0</v>
      </c>
      <c r="AJ144" s="5">
        <v>0.0</v>
      </c>
      <c r="BD144" s="1">
        <v>9.2767626E7</v>
      </c>
      <c r="BE144" s="1" t="s">
        <v>1398</v>
      </c>
      <c r="BF144" s="1" t="s">
        <v>1399</v>
      </c>
      <c r="BH144" s="1" t="s">
        <v>147</v>
      </c>
      <c r="BI144" s="1" t="s">
        <v>148</v>
      </c>
      <c r="BL144" s="1">
        <v>143.0</v>
      </c>
    </row>
    <row r="145" ht="15.75" customHeight="1">
      <c r="A145" s="1" t="s">
        <v>1400</v>
      </c>
      <c r="B145" s="1" t="s">
        <v>1401</v>
      </c>
      <c r="C145" s="1" t="s">
        <v>21</v>
      </c>
      <c r="D145" s="1" t="s">
        <v>261</v>
      </c>
      <c r="E145" s="1" t="s">
        <v>136</v>
      </c>
      <c r="F145" s="1" t="s">
        <v>215</v>
      </c>
      <c r="G145" s="1" t="s">
        <v>514</v>
      </c>
      <c r="H145" s="1" t="s">
        <v>1402</v>
      </c>
      <c r="I145" s="1" t="s">
        <v>1403</v>
      </c>
      <c r="J145" s="5">
        <v>4.58636</v>
      </c>
      <c r="K145" s="5">
        <v>-74.099666</v>
      </c>
      <c r="L145" s="1" t="s">
        <v>85</v>
      </c>
      <c r="N145" s="5">
        <v>171.0</v>
      </c>
      <c r="O145" s="5">
        <v>16.0</v>
      </c>
      <c r="P145" s="5">
        <v>0.0</v>
      </c>
      <c r="V145" s="5">
        <v>3.0</v>
      </c>
      <c r="W145" s="5">
        <v>1.0</v>
      </c>
      <c r="X145" s="5">
        <v>0.0</v>
      </c>
      <c r="AC145" s="5">
        <v>34.0</v>
      </c>
      <c r="AD145" s="5">
        <v>3.0</v>
      </c>
      <c r="AI145" s="5">
        <v>0.0</v>
      </c>
      <c r="AJ145" s="5">
        <v>0.0</v>
      </c>
      <c r="BD145" s="1">
        <v>9.2767862E7</v>
      </c>
      <c r="BE145" s="1" t="s">
        <v>1406</v>
      </c>
      <c r="BF145" s="1" t="s">
        <v>1407</v>
      </c>
      <c r="BH145" s="1" t="s">
        <v>147</v>
      </c>
      <c r="BI145" s="1" t="s">
        <v>148</v>
      </c>
      <c r="BL145" s="1">
        <v>144.0</v>
      </c>
    </row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>
      <c r="N160" s="60"/>
      <c r="O160" s="61"/>
      <c r="P160" s="62"/>
    </row>
    <row r="161" ht="15.75" customHeight="1">
      <c r="N161" s="60"/>
      <c r="O161" s="61"/>
      <c r="P161" s="62"/>
    </row>
    <row r="162" ht="15.75" customHeight="1">
      <c r="N162" s="60"/>
      <c r="O162" s="61"/>
      <c r="P162" s="62"/>
    </row>
    <row r="163" ht="15.75" customHeight="1">
      <c r="N163" s="60"/>
      <c r="O163" s="61"/>
      <c r="P163" s="62"/>
    </row>
    <row r="164" ht="15.75" customHeight="1">
      <c r="N164" s="60"/>
      <c r="O164" s="61"/>
      <c r="P164" s="62"/>
    </row>
    <row r="165" ht="15.75" customHeight="1">
      <c r="N165" s="60"/>
      <c r="O165" s="61"/>
      <c r="P165" s="62"/>
    </row>
    <row r="166" ht="15.75" customHeight="1">
      <c r="N166" s="60"/>
      <c r="O166" s="61"/>
      <c r="P166" s="62"/>
    </row>
    <row r="167" ht="15.75" customHeight="1">
      <c r="N167" s="63"/>
      <c r="O167" s="64"/>
      <c r="P167" s="65"/>
    </row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38"/>
    <col customWidth="1" min="2" max="2" width="15.25"/>
    <col customWidth="1" min="3" max="3" width="13.88"/>
    <col customWidth="1" min="4" max="4" width="15.88"/>
    <col customWidth="1" min="5" max="27" width="9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>
      <c r="A2" s="1" t="s">
        <v>9</v>
      </c>
      <c r="B2" s="1">
        <v>1169.0</v>
      </c>
      <c r="C2" s="1">
        <v>197.0</v>
      </c>
      <c r="D2" s="1">
        <v>20.0</v>
      </c>
      <c r="E2" s="1">
        <f t="shared" ref="E2:E14" si="1">SUM(B2:D2)</f>
        <v>1386</v>
      </c>
      <c r="F2" s="1" t="s">
        <v>9</v>
      </c>
      <c r="G2" s="2">
        <f t="shared" ref="G2:G14" si="2">+B2/E2</f>
        <v>0.8434343434</v>
      </c>
      <c r="H2" s="2">
        <f t="shared" ref="H2:H14" si="3">+C2/E2</f>
        <v>0.1421356421</v>
      </c>
      <c r="I2" s="2">
        <f t="shared" ref="I2:I14" si="4">+D2/E2</f>
        <v>0.01443001443</v>
      </c>
    </row>
    <row r="3">
      <c r="A3" s="1" t="s">
        <v>10</v>
      </c>
      <c r="B3" s="1">
        <v>2060.0</v>
      </c>
      <c r="C3" s="1">
        <v>239.0</v>
      </c>
      <c r="D3" s="1">
        <v>12.0</v>
      </c>
      <c r="E3" s="1">
        <f t="shared" si="1"/>
        <v>2311</v>
      </c>
      <c r="F3" s="1" t="s">
        <v>10</v>
      </c>
      <c r="G3" s="2">
        <f t="shared" si="2"/>
        <v>0.8913890091</v>
      </c>
      <c r="H3" s="2">
        <f t="shared" si="3"/>
        <v>0.1034184336</v>
      </c>
      <c r="I3" s="2">
        <f t="shared" si="4"/>
        <v>0.005192557334</v>
      </c>
    </row>
    <row r="4">
      <c r="A4" s="1" t="s">
        <v>11</v>
      </c>
      <c r="B4" s="1">
        <v>2210.0</v>
      </c>
      <c r="C4" s="1">
        <v>254.0</v>
      </c>
      <c r="D4" s="1">
        <v>24.0</v>
      </c>
      <c r="E4" s="1">
        <f t="shared" si="1"/>
        <v>2488</v>
      </c>
      <c r="F4" s="1" t="s">
        <v>11</v>
      </c>
      <c r="G4" s="2">
        <f t="shared" si="2"/>
        <v>0.8882636656</v>
      </c>
      <c r="H4" s="2">
        <f t="shared" si="3"/>
        <v>0.1020900322</v>
      </c>
      <c r="I4" s="2">
        <f t="shared" si="4"/>
        <v>0.009646302251</v>
      </c>
    </row>
    <row r="5">
      <c r="A5" s="1" t="s">
        <v>12</v>
      </c>
      <c r="B5" s="1">
        <v>3060.0</v>
      </c>
      <c r="C5" s="1">
        <v>387.0</v>
      </c>
      <c r="D5" s="1">
        <v>29.0</v>
      </c>
      <c r="E5" s="1">
        <f t="shared" si="1"/>
        <v>3476</v>
      </c>
      <c r="F5" s="1" t="s">
        <v>12</v>
      </c>
      <c r="G5" s="2">
        <f t="shared" si="2"/>
        <v>0.8803222094</v>
      </c>
      <c r="H5" s="2">
        <f t="shared" si="3"/>
        <v>0.1113348677</v>
      </c>
      <c r="I5" s="2">
        <f t="shared" si="4"/>
        <v>0.0083429229</v>
      </c>
    </row>
    <row r="6">
      <c r="A6" s="1" t="s">
        <v>13</v>
      </c>
      <c r="B6" s="1">
        <v>3270.0</v>
      </c>
      <c r="C6" s="1">
        <v>538.0</v>
      </c>
      <c r="D6" s="1">
        <v>37.0</v>
      </c>
      <c r="E6" s="1">
        <f t="shared" si="1"/>
        <v>3845</v>
      </c>
      <c r="F6" s="1" t="s">
        <v>13</v>
      </c>
      <c r="G6" s="2">
        <f t="shared" si="2"/>
        <v>0.8504551365</v>
      </c>
      <c r="H6" s="2">
        <f t="shared" si="3"/>
        <v>0.1399219766</v>
      </c>
      <c r="I6" s="2">
        <f t="shared" si="4"/>
        <v>0.009622886866</v>
      </c>
    </row>
    <row r="7">
      <c r="A7" s="1" t="s">
        <v>14</v>
      </c>
      <c r="B7" s="1">
        <v>3090.0</v>
      </c>
      <c r="C7" s="1">
        <v>407.0</v>
      </c>
      <c r="D7" s="1">
        <v>35.0</v>
      </c>
      <c r="E7" s="1">
        <f t="shared" si="1"/>
        <v>3532</v>
      </c>
      <c r="F7" s="1" t="s">
        <v>14</v>
      </c>
      <c r="G7" s="2">
        <f t="shared" si="2"/>
        <v>0.8748584371</v>
      </c>
      <c r="H7" s="2">
        <f t="shared" si="3"/>
        <v>0.1152321631</v>
      </c>
      <c r="I7" s="2">
        <f t="shared" si="4"/>
        <v>0.009909399773</v>
      </c>
    </row>
    <row r="8">
      <c r="A8" s="1" t="s">
        <v>15</v>
      </c>
      <c r="B8" s="1">
        <v>3230.0</v>
      </c>
      <c r="C8" s="1">
        <v>571.0</v>
      </c>
      <c r="D8" s="1">
        <v>48.0</v>
      </c>
      <c r="E8" s="1">
        <f t="shared" si="1"/>
        <v>3849</v>
      </c>
      <c r="F8" s="1" t="s">
        <v>15</v>
      </c>
      <c r="G8" s="2">
        <f t="shared" si="2"/>
        <v>0.8391790075</v>
      </c>
      <c r="H8" s="2">
        <f t="shared" si="3"/>
        <v>0.1483502208</v>
      </c>
      <c r="I8" s="2">
        <f t="shared" si="4"/>
        <v>0.01247077163</v>
      </c>
    </row>
    <row r="9">
      <c r="A9" s="1" t="s">
        <v>16</v>
      </c>
      <c r="B9" s="1">
        <v>1304.0</v>
      </c>
      <c r="C9" s="1">
        <v>153.0</v>
      </c>
      <c r="D9" s="1">
        <v>13.0</v>
      </c>
      <c r="E9" s="1">
        <f t="shared" si="1"/>
        <v>1470</v>
      </c>
      <c r="F9" s="1" t="s">
        <v>16</v>
      </c>
      <c r="G9" s="2">
        <f t="shared" si="2"/>
        <v>0.8870748299</v>
      </c>
      <c r="H9" s="2">
        <f t="shared" si="3"/>
        <v>0.1040816327</v>
      </c>
      <c r="I9" s="2">
        <f t="shared" si="4"/>
        <v>0.008843537415</v>
      </c>
    </row>
    <row r="10">
      <c r="A10" s="1" t="s">
        <v>17</v>
      </c>
      <c r="B10" s="1">
        <v>668.0</v>
      </c>
      <c r="C10" s="1">
        <v>138.0</v>
      </c>
      <c r="D10" s="1">
        <v>4.0</v>
      </c>
      <c r="E10" s="1">
        <f t="shared" si="1"/>
        <v>810</v>
      </c>
      <c r="F10" s="1" t="s">
        <v>17</v>
      </c>
      <c r="G10" s="2">
        <f t="shared" si="2"/>
        <v>0.824691358</v>
      </c>
      <c r="H10" s="2">
        <f t="shared" si="3"/>
        <v>0.1703703704</v>
      </c>
      <c r="I10" s="2">
        <f t="shared" si="4"/>
        <v>0.004938271605</v>
      </c>
    </row>
    <row r="11">
      <c r="A11" s="1" t="s">
        <v>18</v>
      </c>
      <c r="B11" s="1">
        <v>3160.0</v>
      </c>
      <c r="C11" s="1">
        <v>378.0</v>
      </c>
      <c r="D11" s="1">
        <v>24.0</v>
      </c>
      <c r="E11" s="1">
        <f t="shared" si="1"/>
        <v>3562</v>
      </c>
      <c r="F11" s="1" t="s">
        <v>18</v>
      </c>
      <c r="G11" s="2">
        <f t="shared" si="2"/>
        <v>0.887142055</v>
      </c>
      <c r="H11" s="2">
        <f t="shared" si="3"/>
        <v>0.1061201572</v>
      </c>
      <c r="I11" s="2">
        <f t="shared" si="4"/>
        <v>0.00673778776</v>
      </c>
    </row>
    <row r="12">
      <c r="A12" s="1" t="s">
        <v>19</v>
      </c>
      <c r="B12" s="1">
        <v>3240.0</v>
      </c>
      <c r="C12" s="1">
        <v>532.0</v>
      </c>
      <c r="D12" s="1">
        <v>35.0</v>
      </c>
      <c r="E12" s="1">
        <f t="shared" si="1"/>
        <v>3807</v>
      </c>
      <c r="F12" s="3" t="s">
        <v>19</v>
      </c>
      <c r="G12" s="2">
        <f t="shared" si="2"/>
        <v>0.8510638298</v>
      </c>
      <c r="H12" s="2">
        <f t="shared" si="3"/>
        <v>0.1397425795</v>
      </c>
      <c r="I12" s="2">
        <f t="shared" si="4"/>
        <v>0.009193590754</v>
      </c>
    </row>
    <row r="13">
      <c r="A13" s="1" t="s">
        <v>20</v>
      </c>
      <c r="B13" s="1">
        <v>3360.0</v>
      </c>
      <c r="C13" s="1">
        <v>436.0</v>
      </c>
      <c r="D13" s="1">
        <v>23.0</v>
      </c>
      <c r="E13" s="1">
        <f t="shared" si="1"/>
        <v>3819</v>
      </c>
      <c r="F13" s="3" t="s">
        <v>20</v>
      </c>
      <c r="G13" s="2">
        <f t="shared" si="2"/>
        <v>0.879811469</v>
      </c>
      <c r="H13" s="2">
        <f t="shared" si="3"/>
        <v>0.114166012</v>
      </c>
      <c r="I13" s="2">
        <f t="shared" si="4"/>
        <v>0.006022518984</v>
      </c>
    </row>
    <row r="14">
      <c r="A14" s="1" t="s">
        <v>21</v>
      </c>
      <c r="B14" s="1">
        <v>4427.0</v>
      </c>
      <c r="C14" s="1">
        <v>709.0</v>
      </c>
      <c r="D14" s="1">
        <v>88.0</v>
      </c>
      <c r="E14" s="1">
        <f t="shared" si="1"/>
        <v>5224</v>
      </c>
      <c r="F14" s="3" t="s">
        <v>21</v>
      </c>
      <c r="G14" s="2">
        <f t="shared" si="2"/>
        <v>0.8474349158</v>
      </c>
      <c r="H14" s="2">
        <f t="shared" si="3"/>
        <v>0.135719755</v>
      </c>
      <c r="I14" s="2">
        <f t="shared" si="4"/>
        <v>0.01684532925</v>
      </c>
    </row>
    <row r="15">
      <c r="G15" s="2"/>
      <c r="H15" s="2"/>
      <c r="I15" s="2"/>
    </row>
    <row r="16">
      <c r="G16" s="2"/>
      <c r="H16" s="2"/>
      <c r="I16" s="2"/>
    </row>
    <row r="19">
      <c r="A19" s="4" t="s">
        <v>0</v>
      </c>
      <c r="B19" s="1" t="s">
        <v>22</v>
      </c>
      <c r="C19" s="1" t="s">
        <v>23</v>
      </c>
      <c r="D19" s="1" t="s">
        <v>24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</row>
    <row r="20">
      <c r="A20" s="3" t="s">
        <v>9</v>
      </c>
      <c r="B20" s="1">
        <v>199.0</v>
      </c>
      <c r="C20" s="1">
        <v>123.0</v>
      </c>
      <c r="D20" s="1">
        <v>25.0</v>
      </c>
      <c r="E20" s="1">
        <f t="shared" ref="E20:E32" si="5">SUM(B20:D20)</f>
        <v>347</v>
      </c>
      <c r="F20" s="3" t="s">
        <v>9</v>
      </c>
      <c r="G20" s="2">
        <f t="shared" ref="G20:G32" si="6">+B20/E20</f>
        <v>0.5734870317</v>
      </c>
      <c r="H20" s="2">
        <f t="shared" ref="H20:H32" si="7">+C20/E20</f>
        <v>0.3544668588</v>
      </c>
      <c r="I20" s="2">
        <f t="shared" ref="I20:I32" si="8">+D20/E20</f>
        <v>0.07204610951</v>
      </c>
    </row>
    <row r="21" ht="15.75" customHeight="1">
      <c r="A21" s="3" t="s">
        <v>10</v>
      </c>
      <c r="B21" s="1">
        <v>80.0</v>
      </c>
      <c r="C21" s="1">
        <v>82.0</v>
      </c>
      <c r="D21" s="1">
        <v>1.0</v>
      </c>
      <c r="E21" s="1">
        <f t="shared" si="5"/>
        <v>163</v>
      </c>
      <c r="F21" s="3" t="s">
        <v>10</v>
      </c>
      <c r="G21" s="2">
        <f t="shared" si="6"/>
        <v>0.490797546</v>
      </c>
      <c r="H21" s="2">
        <f t="shared" si="7"/>
        <v>0.5030674847</v>
      </c>
      <c r="I21" s="2">
        <f t="shared" si="8"/>
        <v>0.006134969325</v>
      </c>
    </row>
    <row r="22" ht="15.75" customHeight="1">
      <c r="A22" s="3" t="s">
        <v>11</v>
      </c>
      <c r="B22" s="1">
        <v>76.0</v>
      </c>
      <c r="C22" s="1">
        <v>126.0</v>
      </c>
      <c r="D22" s="1">
        <v>2.0</v>
      </c>
      <c r="E22" s="1">
        <f t="shared" si="5"/>
        <v>204</v>
      </c>
      <c r="F22" s="3" t="s">
        <v>11</v>
      </c>
      <c r="G22" s="2">
        <f t="shared" si="6"/>
        <v>0.3725490196</v>
      </c>
      <c r="H22" s="2">
        <f t="shared" si="7"/>
        <v>0.6176470588</v>
      </c>
      <c r="I22" s="2">
        <f t="shared" si="8"/>
        <v>0.009803921569</v>
      </c>
    </row>
    <row r="23" ht="15.75" customHeight="1">
      <c r="A23" s="3" t="s">
        <v>12</v>
      </c>
      <c r="B23" s="1">
        <v>86.0</v>
      </c>
      <c r="C23" s="1">
        <v>121.0</v>
      </c>
      <c r="D23" s="1">
        <v>2.0</v>
      </c>
      <c r="E23" s="1">
        <f t="shared" si="5"/>
        <v>209</v>
      </c>
      <c r="F23" s="3" t="s">
        <v>12</v>
      </c>
      <c r="G23" s="2">
        <f t="shared" si="6"/>
        <v>0.4114832536</v>
      </c>
      <c r="H23" s="2">
        <f t="shared" si="7"/>
        <v>0.5789473684</v>
      </c>
      <c r="I23" s="2">
        <f t="shared" si="8"/>
        <v>0.00956937799</v>
      </c>
    </row>
    <row r="24" ht="15.75" customHeight="1">
      <c r="A24" s="3" t="s">
        <v>13</v>
      </c>
      <c r="B24" s="1">
        <v>148.0</v>
      </c>
      <c r="C24" s="1">
        <v>268.0</v>
      </c>
      <c r="D24" s="1">
        <v>2.0</v>
      </c>
      <c r="E24" s="1">
        <f t="shared" si="5"/>
        <v>418</v>
      </c>
      <c r="F24" s="3" t="s">
        <v>13</v>
      </c>
      <c r="G24" s="2">
        <f t="shared" si="6"/>
        <v>0.3540669856</v>
      </c>
      <c r="H24" s="2">
        <f t="shared" si="7"/>
        <v>0.6411483254</v>
      </c>
      <c r="I24" s="2">
        <f t="shared" si="8"/>
        <v>0.004784688995</v>
      </c>
    </row>
    <row r="25" ht="15.75" customHeight="1">
      <c r="A25" s="3" t="s">
        <v>14</v>
      </c>
      <c r="B25" s="1">
        <v>92.0</v>
      </c>
      <c r="C25" s="1">
        <v>176.0</v>
      </c>
      <c r="D25" s="1">
        <v>3.0</v>
      </c>
      <c r="E25" s="1">
        <f t="shared" si="5"/>
        <v>271</v>
      </c>
      <c r="F25" s="3" t="s">
        <v>14</v>
      </c>
      <c r="G25" s="2">
        <f t="shared" si="6"/>
        <v>0.3394833948</v>
      </c>
      <c r="H25" s="2">
        <f t="shared" si="7"/>
        <v>0.6494464945</v>
      </c>
      <c r="I25" s="2">
        <f t="shared" si="8"/>
        <v>0.0110701107</v>
      </c>
    </row>
    <row r="26" ht="15.75" customHeight="1">
      <c r="A26" s="3" t="s">
        <v>15</v>
      </c>
      <c r="B26" s="1">
        <v>128.0</v>
      </c>
      <c r="C26" s="1">
        <v>261.0</v>
      </c>
      <c r="D26" s="1">
        <v>2.0</v>
      </c>
      <c r="E26" s="1">
        <f t="shared" si="5"/>
        <v>391</v>
      </c>
      <c r="F26" s="3" t="s">
        <v>15</v>
      </c>
      <c r="G26" s="2">
        <f t="shared" si="6"/>
        <v>0.3273657289</v>
      </c>
      <c r="H26" s="2">
        <f t="shared" si="7"/>
        <v>0.6675191816</v>
      </c>
      <c r="I26" s="2">
        <f t="shared" si="8"/>
        <v>0.005115089514</v>
      </c>
    </row>
    <row r="27" ht="15.75" customHeight="1">
      <c r="A27" s="3" t="s">
        <v>16</v>
      </c>
      <c r="B27" s="1">
        <v>105.0</v>
      </c>
      <c r="C27" s="1">
        <v>75.0</v>
      </c>
      <c r="D27" s="1">
        <v>1.0</v>
      </c>
      <c r="E27" s="1">
        <f t="shared" si="5"/>
        <v>181</v>
      </c>
      <c r="F27" s="3" t="s">
        <v>16</v>
      </c>
      <c r="G27" s="2">
        <f t="shared" si="6"/>
        <v>0.5801104972</v>
      </c>
      <c r="H27" s="2">
        <f t="shared" si="7"/>
        <v>0.4143646409</v>
      </c>
      <c r="I27" s="2">
        <f t="shared" si="8"/>
        <v>0.005524861878</v>
      </c>
    </row>
    <row r="28" ht="15.75" customHeight="1">
      <c r="A28" s="3" t="s">
        <v>17</v>
      </c>
      <c r="B28" s="1">
        <v>90.0</v>
      </c>
      <c r="C28" s="1">
        <v>134.0</v>
      </c>
      <c r="D28" s="1">
        <v>4.0</v>
      </c>
      <c r="E28" s="1">
        <f t="shared" si="5"/>
        <v>228</v>
      </c>
      <c r="F28" s="3" t="s">
        <v>17</v>
      </c>
      <c r="G28" s="2">
        <f t="shared" si="6"/>
        <v>0.3947368421</v>
      </c>
      <c r="H28" s="2">
        <f t="shared" si="7"/>
        <v>0.5877192982</v>
      </c>
      <c r="I28" s="2">
        <f t="shared" si="8"/>
        <v>0.01754385965</v>
      </c>
    </row>
    <row r="29" ht="15.75" customHeight="1">
      <c r="A29" s="3" t="s">
        <v>18</v>
      </c>
      <c r="B29" s="1">
        <v>60.0</v>
      </c>
      <c r="C29" s="1">
        <v>188.0</v>
      </c>
      <c r="D29" s="1">
        <v>1.0</v>
      </c>
      <c r="E29" s="1">
        <f t="shared" si="5"/>
        <v>249</v>
      </c>
      <c r="F29" s="3" t="s">
        <v>18</v>
      </c>
      <c r="G29" s="2">
        <f t="shared" si="6"/>
        <v>0.2409638554</v>
      </c>
      <c r="H29" s="2">
        <f t="shared" si="7"/>
        <v>0.7550200803</v>
      </c>
      <c r="I29" s="2">
        <f t="shared" si="8"/>
        <v>0.004016064257</v>
      </c>
    </row>
    <row r="30" ht="15.75" customHeight="1">
      <c r="A30" s="3" t="s">
        <v>19</v>
      </c>
      <c r="B30" s="1">
        <v>106.0</v>
      </c>
      <c r="C30" s="1">
        <v>254.0</v>
      </c>
      <c r="D30" s="1">
        <v>0.0</v>
      </c>
      <c r="E30" s="1">
        <f t="shared" si="5"/>
        <v>360</v>
      </c>
      <c r="F30" s="3" t="s">
        <v>19</v>
      </c>
      <c r="G30" s="2">
        <f t="shared" si="6"/>
        <v>0.2944444444</v>
      </c>
      <c r="H30" s="2">
        <f t="shared" si="7"/>
        <v>0.7055555556</v>
      </c>
      <c r="I30" s="2">
        <f t="shared" si="8"/>
        <v>0</v>
      </c>
    </row>
    <row r="31" ht="15.75" customHeight="1">
      <c r="A31" s="3" t="s">
        <v>20</v>
      </c>
      <c r="B31" s="1">
        <v>73.0</v>
      </c>
      <c r="C31" s="1">
        <v>118.0</v>
      </c>
      <c r="D31" s="1">
        <v>2.0</v>
      </c>
      <c r="E31" s="1">
        <f t="shared" si="5"/>
        <v>193</v>
      </c>
      <c r="F31" s="3" t="s">
        <v>20</v>
      </c>
      <c r="G31" s="2">
        <f t="shared" si="6"/>
        <v>0.378238342</v>
      </c>
      <c r="H31" s="2">
        <f t="shared" si="7"/>
        <v>0.6113989637</v>
      </c>
      <c r="I31" s="2">
        <f t="shared" si="8"/>
        <v>0.0103626943</v>
      </c>
    </row>
    <row r="32" ht="15.75" customHeight="1">
      <c r="A32" s="3" t="s">
        <v>21</v>
      </c>
      <c r="B32" s="1">
        <v>213.0</v>
      </c>
      <c r="C32" s="1">
        <v>486.0</v>
      </c>
      <c r="D32" s="1">
        <v>17.0</v>
      </c>
      <c r="E32" s="1">
        <f t="shared" si="5"/>
        <v>716</v>
      </c>
      <c r="F32" s="3" t="s">
        <v>21</v>
      </c>
      <c r="G32" s="2">
        <f t="shared" si="6"/>
        <v>0.2974860335</v>
      </c>
      <c r="H32" s="2">
        <f t="shared" si="7"/>
        <v>0.6787709497</v>
      </c>
      <c r="I32" s="2">
        <f t="shared" si="8"/>
        <v>0.02374301676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>
      <c r="A39" s="4" t="s">
        <v>0</v>
      </c>
      <c r="B39" s="4" t="s">
        <v>25</v>
      </c>
      <c r="C39" s="4" t="s">
        <v>26</v>
      </c>
      <c r="D39" s="4" t="s">
        <v>27</v>
      </c>
      <c r="E39" s="1" t="s">
        <v>4</v>
      </c>
      <c r="F39" s="1" t="s">
        <v>5</v>
      </c>
      <c r="G39" s="1" t="s">
        <v>6</v>
      </c>
      <c r="H39" s="1" t="s">
        <v>28</v>
      </c>
    </row>
    <row r="40" ht="15.75" customHeight="1">
      <c r="A40" s="3" t="s">
        <v>32</v>
      </c>
      <c r="B40" s="5">
        <v>3000.0</v>
      </c>
      <c r="C40" s="5">
        <v>340.0</v>
      </c>
      <c r="D40" s="5">
        <v>18.0</v>
      </c>
      <c r="E40" s="1">
        <f t="shared" ref="E40:E80" si="9">SUM(B40:D40)</f>
        <v>3358</v>
      </c>
      <c r="F40" s="3" t="s">
        <v>32</v>
      </c>
      <c r="G40" s="2">
        <f t="shared" ref="G40:G80" si="10">+B40/E40</f>
        <v>0.893388922</v>
      </c>
      <c r="H40" s="2">
        <v>0.4307116104868914</v>
      </c>
    </row>
    <row r="41" ht="15.75" customHeight="1">
      <c r="A41" s="3" t="s">
        <v>33</v>
      </c>
      <c r="B41" s="5">
        <v>3730.0</v>
      </c>
      <c r="C41" s="5">
        <v>396.0</v>
      </c>
      <c r="D41" s="5">
        <v>16.0</v>
      </c>
      <c r="E41" s="1">
        <f t="shared" si="9"/>
        <v>4142</v>
      </c>
      <c r="F41" s="3" t="s">
        <v>33</v>
      </c>
      <c r="G41" s="2">
        <f t="shared" si="10"/>
        <v>0.9005311444</v>
      </c>
      <c r="H41" s="2">
        <v>0.29748603351955305</v>
      </c>
    </row>
    <row r="42" ht="15.75" customHeight="1">
      <c r="A42" s="3" t="s">
        <v>34</v>
      </c>
      <c r="B42" s="5">
        <v>1713.0</v>
      </c>
      <c r="C42" s="5">
        <v>300.0</v>
      </c>
      <c r="D42" s="5">
        <v>20.0</v>
      </c>
      <c r="E42" s="1">
        <f t="shared" si="9"/>
        <v>2033</v>
      </c>
      <c r="F42" s="3" t="s">
        <v>34</v>
      </c>
      <c r="G42" s="2">
        <f t="shared" si="10"/>
        <v>0.8425971471</v>
      </c>
      <c r="H42" s="2">
        <v>0.3333333333333333</v>
      </c>
    </row>
    <row r="43" ht="15.75" customHeight="1">
      <c r="A43" s="3" t="s">
        <v>21</v>
      </c>
      <c r="B43" s="5">
        <v>4427.0</v>
      </c>
      <c r="C43" s="5">
        <v>709.0</v>
      </c>
      <c r="D43" s="5">
        <v>88.0</v>
      </c>
      <c r="E43" s="1">
        <f t="shared" si="9"/>
        <v>5224</v>
      </c>
      <c r="F43" s="3" t="s">
        <v>21</v>
      </c>
      <c r="G43" s="2">
        <f t="shared" si="10"/>
        <v>0.8474349158</v>
      </c>
      <c r="H43" s="2">
        <v>0.4406779661016949</v>
      </c>
    </row>
    <row r="44" ht="15.75" customHeight="1">
      <c r="A44" s="3" t="s">
        <v>20</v>
      </c>
      <c r="B44" s="1">
        <v>3470.0</v>
      </c>
      <c r="C44" s="1">
        <v>446.0</v>
      </c>
      <c r="D44" s="1">
        <v>24.0</v>
      </c>
      <c r="E44" s="1">
        <f t="shared" si="9"/>
        <v>3940</v>
      </c>
      <c r="F44" s="5" t="s">
        <v>20</v>
      </c>
      <c r="G44" s="2">
        <f t="shared" si="10"/>
        <v>0.8807106599</v>
      </c>
      <c r="H44" s="2">
        <v>0.38144329896907214</v>
      </c>
      <c r="I44" s="2"/>
    </row>
    <row r="45" ht="15.75" customHeight="1">
      <c r="A45" s="3" t="s">
        <v>19</v>
      </c>
      <c r="B45" s="1">
        <v>6020.0</v>
      </c>
      <c r="C45" s="1">
        <v>991.0</v>
      </c>
      <c r="D45" s="1">
        <v>67.0</v>
      </c>
      <c r="E45" s="1">
        <f t="shared" si="9"/>
        <v>7078</v>
      </c>
      <c r="F45" s="5" t="s">
        <v>19</v>
      </c>
      <c r="G45" s="2">
        <f t="shared" si="10"/>
        <v>0.8505227465</v>
      </c>
      <c r="H45" s="2">
        <v>0.3088</v>
      </c>
      <c r="I45" s="2"/>
    </row>
    <row r="46" ht="15.75" customHeight="1">
      <c r="A46" s="3" t="s">
        <v>18</v>
      </c>
      <c r="B46" s="1">
        <v>4970.0</v>
      </c>
      <c r="C46" s="1">
        <v>593.0</v>
      </c>
      <c r="D46" s="1">
        <v>37.0</v>
      </c>
      <c r="E46" s="1">
        <f t="shared" si="9"/>
        <v>5600</v>
      </c>
      <c r="F46" s="3" t="s">
        <v>18</v>
      </c>
      <c r="G46" s="2">
        <f t="shared" si="10"/>
        <v>0.8875</v>
      </c>
      <c r="H46" s="2">
        <v>0.24228028503562946</v>
      </c>
      <c r="I46" s="2"/>
    </row>
    <row r="47" ht="15.75" customHeight="1">
      <c r="A47" s="3" t="s">
        <v>17</v>
      </c>
      <c r="B47" s="1">
        <v>1336.0</v>
      </c>
      <c r="C47" s="1">
        <v>276.0</v>
      </c>
      <c r="D47" s="1">
        <v>8.0</v>
      </c>
      <c r="E47" s="1">
        <f t="shared" si="9"/>
        <v>1620</v>
      </c>
      <c r="F47" s="3" t="s">
        <v>17</v>
      </c>
      <c r="G47" s="2">
        <f t="shared" si="10"/>
        <v>0.824691358</v>
      </c>
      <c r="H47" s="2">
        <v>0.39473684210526316</v>
      </c>
      <c r="I47" s="2"/>
    </row>
    <row r="48" ht="15.75" customHeight="1">
      <c r="A48" s="3" t="s">
        <v>16</v>
      </c>
      <c r="B48" s="1">
        <v>1304.0</v>
      </c>
      <c r="C48" s="1">
        <v>153.0</v>
      </c>
      <c r="D48" s="1">
        <v>13.0</v>
      </c>
      <c r="E48" s="1">
        <f t="shared" si="9"/>
        <v>1470</v>
      </c>
      <c r="F48" s="3" t="s">
        <v>16</v>
      </c>
      <c r="G48" s="2">
        <f t="shared" si="10"/>
        <v>0.8870748299</v>
      </c>
      <c r="H48" s="2">
        <v>0.580110497237569</v>
      </c>
      <c r="I48" s="2"/>
    </row>
    <row r="49" ht="15.75" customHeight="1">
      <c r="A49" s="3" t="s">
        <v>15</v>
      </c>
      <c r="B49" s="1">
        <v>3230.0</v>
      </c>
      <c r="C49" s="1">
        <v>571.0</v>
      </c>
      <c r="D49" s="1">
        <v>48.0</v>
      </c>
      <c r="E49" s="1">
        <f t="shared" si="9"/>
        <v>3849</v>
      </c>
      <c r="F49" s="3" t="s">
        <v>15</v>
      </c>
      <c r="G49" s="2">
        <f t="shared" si="10"/>
        <v>0.8391790075</v>
      </c>
      <c r="H49" s="2">
        <v>0.3273657289002558</v>
      </c>
      <c r="I49" s="2"/>
    </row>
    <row r="50" ht="15.75" customHeight="1">
      <c r="A50" s="3" t="s">
        <v>14</v>
      </c>
      <c r="B50" s="1">
        <v>3090.0</v>
      </c>
      <c r="C50" s="1">
        <v>407.0</v>
      </c>
      <c r="D50" s="1">
        <v>35.0</v>
      </c>
      <c r="E50" s="1">
        <f t="shared" si="9"/>
        <v>3532</v>
      </c>
      <c r="F50" s="3" t="s">
        <v>14</v>
      </c>
      <c r="G50" s="2">
        <f t="shared" si="10"/>
        <v>0.8748584371</v>
      </c>
      <c r="H50" s="2">
        <v>0.33948339483394835</v>
      </c>
      <c r="I50" s="2"/>
    </row>
    <row r="51" ht="15.75" customHeight="1">
      <c r="A51" s="3" t="s">
        <v>13</v>
      </c>
      <c r="B51" s="1">
        <v>3270.0</v>
      </c>
      <c r="C51" s="1">
        <v>538.0</v>
      </c>
      <c r="D51" s="1">
        <v>37.0</v>
      </c>
      <c r="E51" s="1">
        <f t="shared" si="9"/>
        <v>3845</v>
      </c>
      <c r="F51" s="3" t="s">
        <v>13</v>
      </c>
      <c r="G51" s="2">
        <f t="shared" si="10"/>
        <v>0.8504551365</v>
      </c>
      <c r="H51" s="2">
        <v>0.35406698564593303</v>
      </c>
      <c r="I51" s="2"/>
    </row>
    <row r="52" ht="15.75" customHeight="1">
      <c r="A52" s="3" t="s">
        <v>12</v>
      </c>
      <c r="B52" s="1">
        <v>3060.0</v>
      </c>
      <c r="C52" s="1">
        <v>387.0</v>
      </c>
      <c r="D52" s="1">
        <v>29.0</v>
      </c>
      <c r="E52" s="1">
        <f t="shared" si="9"/>
        <v>3476</v>
      </c>
      <c r="F52" s="3" t="s">
        <v>12</v>
      </c>
      <c r="G52" s="2">
        <f t="shared" si="10"/>
        <v>0.8803222094</v>
      </c>
      <c r="H52" s="2">
        <v>0.41148325358851673</v>
      </c>
      <c r="I52" s="2"/>
    </row>
    <row r="53" ht="15.75" customHeight="1">
      <c r="A53" s="3" t="s">
        <v>11</v>
      </c>
      <c r="B53" s="1">
        <v>2210.0</v>
      </c>
      <c r="C53" s="1">
        <v>254.0</v>
      </c>
      <c r="D53" s="1">
        <v>24.0</v>
      </c>
      <c r="E53" s="1">
        <f t="shared" si="9"/>
        <v>2488</v>
      </c>
      <c r="F53" s="3" t="s">
        <v>11</v>
      </c>
      <c r="G53" s="2">
        <f t="shared" si="10"/>
        <v>0.8882636656</v>
      </c>
      <c r="H53" s="2">
        <v>0.37254901960784315</v>
      </c>
      <c r="I53" s="2"/>
    </row>
    <row r="54" ht="15.75" customHeight="1">
      <c r="A54" s="3" t="s">
        <v>10</v>
      </c>
      <c r="B54" s="1">
        <v>2060.0</v>
      </c>
      <c r="C54" s="1">
        <v>239.0</v>
      </c>
      <c r="D54" s="1">
        <v>12.0</v>
      </c>
      <c r="E54" s="1">
        <f t="shared" si="9"/>
        <v>2311</v>
      </c>
      <c r="F54" s="3" t="s">
        <v>10</v>
      </c>
      <c r="G54" s="2">
        <f t="shared" si="10"/>
        <v>0.8913890091</v>
      </c>
      <c r="H54" s="2">
        <v>0.49079754601226994</v>
      </c>
      <c r="I54" s="2"/>
    </row>
    <row r="55" ht="15.75" customHeight="1">
      <c r="A55" s="3" t="s">
        <v>9</v>
      </c>
      <c r="B55" s="1">
        <v>1169.0</v>
      </c>
      <c r="C55" s="1">
        <v>197.0</v>
      </c>
      <c r="D55" s="1">
        <v>20.0</v>
      </c>
      <c r="E55" s="1">
        <f t="shared" si="9"/>
        <v>1386</v>
      </c>
      <c r="F55" s="3" t="s">
        <v>9</v>
      </c>
      <c r="G55" s="2">
        <f t="shared" si="10"/>
        <v>0.8434343434</v>
      </c>
      <c r="H55" s="2">
        <v>0.5734870317002881</v>
      </c>
      <c r="I55" s="2"/>
    </row>
    <row r="56" ht="15.75" customHeight="1">
      <c r="A56" s="6">
        <v>44155.0</v>
      </c>
      <c r="B56" s="1">
        <v>530.0</v>
      </c>
      <c r="C56" s="1">
        <v>97.0</v>
      </c>
      <c r="D56" s="1">
        <v>2.0</v>
      </c>
      <c r="E56" s="1">
        <f t="shared" si="9"/>
        <v>629</v>
      </c>
      <c r="F56" s="6">
        <v>44155.0</v>
      </c>
      <c r="G56" s="2">
        <f t="shared" si="10"/>
        <v>0.8426073132</v>
      </c>
      <c r="H56" s="2">
        <v>0.3076923076923077</v>
      </c>
    </row>
    <row r="57" ht="15.75" customHeight="1">
      <c r="A57" s="6">
        <v>44145.0</v>
      </c>
      <c r="B57" s="1">
        <v>3060.0</v>
      </c>
      <c r="C57" s="1">
        <v>473.0</v>
      </c>
      <c r="D57" s="1">
        <v>27.0</v>
      </c>
      <c r="E57" s="1">
        <f t="shared" si="9"/>
        <v>3560</v>
      </c>
      <c r="F57" s="6">
        <v>44145.0</v>
      </c>
      <c r="G57" s="2">
        <f t="shared" si="10"/>
        <v>0.8595505618</v>
      </c>
      <c r="H57" s="2">
        <v>0.2909090909090909</v>
      </c>
    </row>
    <row r="58" ht="15.75" customHeight="1">
      <c r="A58" s="6">
        <v>44140.0</v>
      </c>
      <c r="B58" s="1">
        <v>3730.0</v>
      </c>
      <c r="C58" s="1">
        <v>527.0</v>
      </c>
      <c r="D58" s="1">
        <v>23.0</v>
      </c>
      <c r="E58" s="1">
        <f t="shared" si="9"/>
        <v>4280</v>
      </c>
      <c r="F58" s="6">
        <v>44140.0</v>
      </c>
      <c r="G58" s="2">
        <f t="shared" si="10"/>
        <v>0.8714953271</v>
      </c>
      <c r="H58" s="2">
        <v>0.3215434083601286</v>
      </c>
    </row>
    <row r="59" ht="15.75" customHeight="1">
      <c r="A59" s="6">
        <v>44139.0</v>
      </c>
      <c r="B59" s="1">
        <v>889.0</v>
      </c>
      <c r="C59" s="1">
        <v>140.0</v>
      </c>
      <c r="D59" s="1">
        <v>12.0</v>
      </c>
      <c r="E59" s="1">
        <f t="shared" si="9"/>
        <v>1041</v>
      </c>
      <c r="F59" s="6">
        <v>44139.0</v>
      </c>
      <c r="G59" s="2">
        <f t="shared" si="10"/>
        <v>0.8539865514</v>
      </c>
      <c r="H59" s="2">
        <v>0.6385542168674698</v>
      </c>
    </row>
    <row r="60" ht="15.75" customHeight="1">
      <c r="A60" s="6">
        <v>44133.0</v>
      </c>
      <c r="B60" s="1">
        <v>3920.0</v>
      </c>
      <c r="C60" s="1">
        <v>567.0</v>
      </c>
      <c r="D60" s="1">
        <v>34.0</v>
      </c>
      <c r="E60" s="1">
        <f t="shared" si="9"/>
        <v>4521</v>
      </c>
      <c r="F60" s="6">
        <v>44133.0</v>
      </c>
      <c r="G60" s="2">
        <f t="shared" si="10"/>
        <v>0.8670648087</v>
      </c>
      <c r="H60" s="2">
        <v>0.2909604519774011</v>
      </c>
    </row>
    <row r="61" ht="15.75" customHeight="1">
      <c r="A61" s="6">
        <v>44131.0</v>
      </c>
      <c r="B61" s="1">
        <v>2970.0</v>
      </c>
      <c r="C61" s="1">
        <v>478.0</v>
      </c>
      <c r="D61" s="1">
        <v>46.0</v>
      </c>
      <c r="E61" s="1">
        <f t="shared" si="9"/>
        <v>3494</v>
      </c>
      <c r="F61" s="6">
        <v>44131.0</v>
      </c>
      <c r="G61" s="2">
        <f t="shared" si="10"/>
        <v>0.8500286205</v>
      </c>
      <c r="H61" s="2">
        <v>0.340632603406326</v>
      </c>
    </row>
    <row r="62" ht="15.75" customHeight="1">
      <c r="A62" s="6">
        <v>44124.0</v>
      </c>
      <c r="B62" s="1">
        <v>3360.0</v>
      </c>
      <c r="C62" s="1">
        <v>611.0</v>
      </c>
      <c r="D62" s="1">
        <v>63.0</v>
      </c>
      <c r="E62" s="1">
        <f t="shared" si="9"/>
        <v>4034</v>
      </c>
      <c r="F62" s="6">
        <v>44124.0</v>
      </c>
      <c r="G62" s="2">
        <f t="shared" si="10"/>
        <v>0.8329201785</v>
      </c>
      <c r="H62" s="2">
        <v>0.35040983606557374</v>
      </c>
    </row>
    <row r="63" ht="15.75" customHeight="1">
      <c r="A63" s="6">
        <v>44119.0</v>
      </c>
      <c r="B63" s="1">
        <v>3461.0</v>
      </c>
      <c r="C63" s="1">
        <v>445.0</v>
      </c>
      <c r="D63" s="1">
        <v>42.0</v>
      </c>
      <c r="E63" s="1">
        <f t="shared" si="9"/>
        <v>3948</v>
      </c>
      <c r="F63" s="6">
        <v>44119.0</v>
      </c>
      <c r="G63" s="2">
        <f t="shared" si="10"/>
        <v>0.8766464032</v>
      </c>
      <c r="H63" s="2">
        <v>0.44948453608247424</v>
      </c>
    </row>
    <row r="64" ht="15.75" customHeight="1">
      <c r="A64" s="6">
        <v>44105.0</v>
      </c>
      <c r="B64" s="1">
        <v>771.0</v>
      </c>
      <c r="C64" s="1">
        <v>45.0</v>
      </c>
      <c r="D64" s="1">
        <v>1.0</v>
      </c>
      <c r="E64" s="1">
        <f t="shared" si="9"/>
        <v>817</v>
      </c>
      <c r="F64" s="6">
        <v>44105.0</v>
      </c>
      <c r="G64" s="2">
        <f t="shared" si="10"/>
        <v>0.9436964504</v>
      </c>
      <c r="H64" s="2">
        <v>0.5492957746478874</v>
      </c>
    </row>
    <row r="65" ht="15.75" customHeight="1">
      <c r="A65" s="6">
        <v>44104.0</v>
      </c>
      <c r="B65" s="1">
        <v>2842.0</v>
      </c>
      <c r="C65" s="1">
        <v>301.0</v>
      </c>
      <c r="D65" s="1">
        <v>23.0</v>
      </c>
      <c r="E65" s="1">
        <f t="shared" si="9"/>
        <v>3166</v>
      </c>
      <c r="F65" s="6">
        <v>44104.0</v>
      </c>
      <c r="G65" s="2">
        <f t="shared" si="10"/>
        <v>0.8976626658</v>
      </c>
      <c r="H65" s="2">
        <v>0.6178571428571429</v>
      </c>
    </row>
    <row r="66" ht="15.75" customHeight="1">
      <c r="A66" s="6">
        <v>44103.0</v>
      </c>
      <c r="B66" s="1">
        <v>2189.0</v>
      </c>
      <c r="C66" s="1">
        <v>255.0</v>
      </c>
      <c r="D66" s="1">
        <v>19.0</v>
      </c>
      <c r="E66" s="1">
        <f t="shared" si="9"/>
        <v>2463</v>
      </c>
      <c r="F66" s="6">
        <v>44103.0</v>
      </c>
      <c r="G66" s="2">
        <f t="shared" si="10"/>
        <v>0.8887535526</v>
      </c>
      <c r="H66" s="2">
        <v>0.6640625</v>
      </c>
    </row>
    <row r="67" ht="15.75" customHeight="1">
      <c r="A67" s="6">
        <v>44099.0</v>
      </c>
      <c r="B67" s="1">
        <v>2532.0</v>
      </c>
      <c r="C67" s="1">
        <v>364.0</v>
      </c>
      <c r="D67" s="1">
        <v>19.0</v>
      </c>
      <c r="E67" s="1">
        <f t="shared" si="9"/>
        <v>2915</v>
      </c>
      <c r="F67" s="6">
        <v>44099.0</v>
      </c>
      <c r="G67" s="2">
        <f t="shared" si="10"/>
        <v>0.8686106346</v>
      </c>
      <c r="H67" s="2">
        <v>0.6358208955223881</v>
      </c>
    </row>
    <row r="68" ht="15.75" customHeight="1">
      <c r="A68" s="6">
        <v>44098.0</v>
      </c>
      <c r="B68" s="1">
        <v>892.0</v>
      </c>
      <c r="C68" s="1">
        <v>109.0</v>
      </c>
      <c r="D68" s="1">
        <v>2.0</v>
      </c>
      <c r="E68" s="1">
        <f t="shared" si="9"/>
        <v>1003</v>
      </c>
      <c r="F68" s="6">
        <v>44098.0</v>
      </c>
      <c r="G68" s="2">
        <f t="shared" si="10"/>
        <v>0.889332004</v>
      </c>
      <c r="H68" s="2">
        <v>0.5948275862068966</v>
      </c>
    </row>
    <row r="69" ht="15.75" customHeight="1">
      <c r="A69" s="6">
        <v>44092.0</v>
      </c>
      <c r="B69" s="1">
        <v>868.0</v>
      </c>
      <c r="C69" s="1">
        <v>120.0</v>
      </c>
      <c r="D69" s="1">
        <v>10.0</v>
      </c>
      <c r="E69" s="1">
        <f t="shared" si="9"/>
        <v>998</v>
      </c>
      <c r="F69" s="6">
        <v>44092.0</v>
      </c>
      <c r="G69" s="2">
        <f t="shared" si="10"/>
        <v>0.869739479</v>
      </c>
      <c r="H69" s="2">
        <v>0.5886524822695035</v>
      </c>
    </row>
    <row r="70" ht="15.75" customHeight="1">
      <c r="A70" s="6">
        <v>44084.0</v>
      </c>
      <c r="B70" s="1">
        <v>2025.0</v>
      </c>
      <c r="C70" s="1">
        <v>223.0</v>
      </c>
      <c r="D70" s="1">
        <v>12.0</v>
      </c>
      <c r="E70" s="1">
        <f t="shared" si="9"/>
        <v>2260</v>
      </c>
      <c r="F70" s="6">
        <v>44084.0</v>
      </c>
      <c r="G70" s="2">
        <f t="shared" si="10"/>
        <v>0.8960176991</v>
      </c>
      <c r="H70" s="2">
        <v>0.6216216216216216</v>
      </c>
    </row>
    <row r="71" ht="15.75" customHeight="1">
      <c r="A71" s="6">
        <v>44082.0</v>
      </c>
      <c r="B71" s="1">
        <v>1949.0</v>
      </c>
      <c r="C71" s="1">
        <v>253.0</v>
      </c>
      <c r="D71" s="1">
        <v>13.0</v>
      </c>
      <c r="E71" s="1">
        <f t="shared" si="9"/>
        <v>2215</v>
      </c>
      <c r="F71" s="6">
        <v>44082.0</v>
      </c>
      <c r="G71" s="2">
        <f t="shared" si="10"/>
        <v>0.8799097065</v>
      </c>
      <c r="H71" s="2">
        <v>0.5730337078651685</v>
      </c>
    </row>
    <row r="72" ht="15.75" customHeight="1">
      <c r="A72" s="6">
        <v>44070.0</v>
      </c>
      <c r="B72" s="1">
        <v>304.0</v>
      </c>
      <c r="C72" s="1">
        <v>109.0</v>
      </c>
      <c r="D72" s="1">
        <v>16.0</v>
      </c>
      <c r="E72" s="1">
        <f t="shared" si="9"/>
        <v>429</v>
      </c>
      <c r="F72" s="6">
        <v>44070.0</v>
      </c>
      <c r="G72" s="2">
        <f t="shared" si="10"/>
        <v>0.7086247086</v>
      </c>
      <c r="H72" s="2">
        <v>0.5666666666666667</v>
      </c>
    </row>
    <row r="73" ht="15.75" customHeight="1">
      <c r="A73" s="6">
        <v>44063.0</v>
      </c>
      <c r="B73" s="1">
        <v>1024.0</v>
      </c>
      <c r="C73" s="1">
        <v>510.0</v>
      </c>
      <c r="D73" s="1">
        <v>39.0</v>
      </c>
      <c r="E73" s="1">
        <f t="shared" si="9"/>
        <v>1573</v>
      </c>
      <c r="F73" s="6">
        <v>44063.0</v>
      </c>
      <c r="G73" s="2">
        <f t="shared" si="10"/>
        <v>0.6509853783</v>
      </c>
      <c r="H73" s="2">
        <v>0.49337748344370863</v>
      </c>
    </row>
    <row r="74" ht="15.75" customHeight="1">
      <c r="A74" s="6">
        <v>44056.0</v>
      </c>
      <c r="B74" s="1">
        <v>685.0</v>
      </c>
      <c r="C74" s="1">
        <v>280.0</v>
      </c>
      <c r="D74" s="1">
        <v>22.0</v>
      </c>
      <c r="E74" s="1">
        <f t="shared" si="9"/>
        <v>987</v>
      </c>
      <c r="F74" s="6">
        <v>44056.0</v>
      </c>
      <c r="G74" s="2">
        <f t="shared" si="10"/>
        <v>0.6940222898</v>
      </c>
      <c r="H74" s="2">
        <v>0.39303482587064675</v>
      </c>
    </row>
    <row r="75" ht="15.75" customHeight="1">
      <c r="A75" s="6">
        <v>44054.0</v>
      </c>
      <c r="B75" s="1">
        <v>701.0</v>
      </c>
      <c r="C75" s="1">
        <v>159.0</v>
      </c>
      <c r="D75" s="1">
        <v>39.0</v>
      </c>
      <c r="E75" s="1">
        <f t="shared" si="9"/>
        <v>899</v>
      </c>
      <c r="F75" s="6">
        <v>44054.0</v>
      </c>
      <c r="G75" s="2">
        <f t="shared" si="10"/>
        <v>0.7797552836</v>
      </c>
      <c r="H75" s="2">
        <v>0.5370370370370371</v>
      </c>
    </row>
    <row r="76" ht="15.75" customHeight="1">
      <c r="A76" s="6">
        <v>44048.0</v>
      </c>
      <c r="B76" s="1">
        <v>720.0</v>
      </c>
      <c r="C76" s="1">
        <v>249.0</v>
      </c>
      <c r="D76" s="1">
        <v>41.0</v>
      </c>
      <c r="E76" s="1">
        <f t="shared" si="9"/>
        <v>1010</v>
      </c>
      <c r="F76" s="6">
        <v>44048.0</v>
      </c>
      <c r="G76" s="2">
        <f t="shared" si="10"/>
        <v>0.7128712871</v>
      </c>
      <c r="H76" s="2">
        <v>0.516260162601626</v>
      </c>
    </row>
    <row r="77" ht="15.75" customHeight="1">
      <c r="A77" s="6">
        <v>44046.0</v>
      </c>
      <c r="B77" s="1">
        <v>734.0</v>
      </c>
      <c r="C77" s="1">
        <v>191.0</v>
      </c>
      <c r="D77" s="1">
        <v>21.0</v>
      </c>
      <c r="E77" s="1">
        <f t="shared" si="9"/>
        <v>946</v>
      </c>
      <c r="F77" s="6">
        <v>44046.0</v>
      </c>
      <c r="G77" s="2">
        <f t="shared" si="10"/>
        <v>0.7758985201</v>
      </c>
      <c r="H77" s="2">
        <v>0.5909090909090909</v>
      </c>
    </row>
    <row r="78" ht="15.75" customHeight="1">
      <c r="A78" s="6">
        <v>44041.0</v>
      </c>
      <c r="B78" s="1">
        <v>877.0</v>
      </c>
      <c r="C78" s="1">
        <v>134.0</v>
      </c>
      <c r="D78" s="1">
        <v>6.0</v>
      </c>
      <c r="E78" s="1">
        <f t="shared" si="9"/>
        <v>1017</v>
      </c>
      <c r="F78" s="6">
        <v>44041.0</v>
      </c>
      <c r="G78" s="2">
        <f t="shared" si="10"/>
        <v>0.8623402163</v>
      </c>
      <c r="H78" s="2">
        <v>0.611764705882353</v>
      </c>
    </row>
    <row r="79" ht="15.75" customHeight="1">
      <c r="A79" s="6">
        <v>44040.0</v>
      </c>
      <c r="B79" s="1">
        <v>731.0</v>
      </c>
      <c r="C79" s="1">
        <v>113.0</v>
      </c>
      <c r="D79" s="1">
        <v>7.0</v>
      </c>
      <c r="E79" s="1">
        <f t="shared" si="9"/>
        <v>851</v>
      </c>
      <c r="F79" s="6">
        <v>44040.0</v>
      </c>
      <c r="G79" s="2">
        <f t="shared" si="10"/>
        <v>0.8589894242</v>
      </c>
      <c r="H79" s="2">
        <v>0.6064814814814815</v>
      </c>
    </row>
    <row r="80" ht="15.75" customHeight="1">
      <c r="A80" s="6">
        <v>44036.0</v>
      </c>
      <c r="B80" s="1">
        <v>1287.0</v>
      </c>
      <c r="C80" s="1">
        <v>178.0</v>
      </c>
      <c r="D80" s="1">
        <v>15.0</v>
      </c>
      <c r="E80" s="1">
        <f t="shared" si="9"/>
        <v>1480</v>
      </c>
      <c r="F80" s="6">
        <v>44036.0</v>
      </c>
      <c r="G80" s="2">
        <f t="shared" si="10"/>
        <v>0.8695945946</v>
      </c>
      <c r="H80" s="2">
        <v>0.6559139784946236</v>
      </c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>
      <c r="A121" s="4" t="s">
        <v>0</v>
      </c>
      <c r="B121" s="4" t="s">
        <v>29</v>
      </c>
      <c r="C121" s="4" t="s">
        <v>30</v>
      </c>
      <c r="D121" s="4" t="s">
        <v>31</v>
      </c>
      <c r="E121" s="1" t="s">
        <v>4</v>
      </c>
      <c r="F121" s="1" t="s">
        <v>5</v>
      </c>
      <c r="G121" s="1" t="s">
        <v>6</v>
      </c>
    </row>
    <row r="122" ht="15.75" customHeight="1"/>
    <row r="123" ht="15.75" customHeight="1">
      <c r="A123" s="8" t="s">
        <v>34</v>
      </c>
      <c r="B123" s="9">
        <v>115.0</v>
      </c>
      <c r="C123" s="9">
        <v>140.0</v>
      </c>
      <c r="D123" s="9">
        <v>12.0</v>
      </c>
      <c r="E123" s="1">
        <f t="shared" ref="E123:E163" si="11">SUM(B123:D123)</f>
        <v>267</v>
      </c>
      <c r="F123" s="8" t="s">
        <v>34</v>
      </c>
      <c r="G123" s="10">
        <f t="shared" ref="G123:G163" si="12">+B123/E123</f>
        <v>0.4307116105</v>
      </c>
    </row>
    <row r="124" ht="15.75" customHeight="1">
      <c r="A124" s="8" t="s">
        <v>21</v>
      </c>
      <c r="B124" s="9">
        <v>213.0</v>
      </c>
      <c r="C124" s="9">
        <v>486.0</v>
      </c>
      <c r="D124" s="9">
        <v>17.0</v>
      </c>
      <c r="E124" s="1">
        <f t="shared" si="11"/>
        <v>716</v>
      </c>
      <c r="F124" s="8" t="s">
        <v>21</v>
      </c>
      <c r="G124" s="10">
        <f t="shared" si="12"/>
        <v>0.2974860335</v>
      </c>
    </row>
    <row r="125" ht="15.75" customHeight="1">
      <c r="A125" s="8" t="s">
        <v>32</v>
      </c>
      <c r="B125" s="9">
        <v>72.0</v>
      </c>
      <c r="C125" s="9">
        <v>144.0</v>
      </c>
      <c r="D125" s="9">
        <v>0.0</v>
      </c>
      <c r="E125" s="1">
        <f t="shared" si="11"/>
        <v>216</v>
      </c>
      <c r="F125" s="8" t="s">
        <v>32</v>
      </c>
      <c r="G125" s="10">
        <f t="shared" si="12"/>
        <v>0.3333333333</v>
      </c>
    </row>
    <row r="126" ht="15.75" customHeight="1">
      <c r="A126" s="8" t="s">
        <v>33</v>
      </c>
      <c r="B126" s="9">
        <v>78.0</v>
      </c>
      <c r="C126" s="9">
        <v>99.0</v>
      </c>
      <c r="D126" s="9">
        <v>0.0</v>
      </c>
      <c r="E126" s="1">
        <f t="shared" si="11"/>
        <v>177</v>
      </c>
      <c r="F126" s="8" t="s">
        <v>33</v>
      </c>
      <c r="G126" s="10">
        <f t="shared" si="12"/>
        <v>0.4406779661</v>
      </c>
    </row>
    <row r="127" ht="15.75" customHeight="1">
      <c r="A127" s="3" t="s">
        <v>9</v>
      </c>
      <c r="B127" s="1">
        <v>199.0</v>
      </c>
      <c r="C127" s="1">
        <v>123.0</v>
      </c>
      <c r="D127" s="1">
        <v>25.0</v>
      </c>
      <c r="E127" s="1">
        <f t="shared" si="11"/>
        <v>347</v>
      </c>
      <c r="F127" s="3" t="s">
        <v>9</v>
      </c>
      <c r="G127" s="2">
        <f t="shared" si="12"/>
        <v>0.5734870317</v>
      </c>
    </row>
    <row r="128" ht="15.75" customHeight="1">
      <c r="A128" s="3" t="s">
        <v>10</v>
      </c>
      <c r="B128" s="1">
        <v>80.0</v>
      </c>
      <c r="C128" s="1">
        <v>82.0</v>
      </c>
      <c r="D128" s="1">
        <v>1.0</v>
      </c>
      <c r="E128" s="1">
        <f t="shared" si="11"/>
        <v>163</v>
      </c>
      <c r="F128" s="3" t="s">
        <v>10</v>
      </c>
      <c r="G128" s="2">
        <f t="shared" si="12"/>
        <v>0.490797546</v>
      </c>
    </row>
    <row r="129" ht="15.75" customHeight="1">
      <c r="A129" s="3" t="s">
        <v>11</v>
      </c>
      <c r="B129" s="1">
        <v>76.0</v>
      </c>
      <c r="C129" s="1">
        <v>126.0</v>
      </c>
      <c r="D129" s="1">
        <v>2.0</v>
      </c>
      <c r="E129" s="1">
        <f t="shared" si="11"/>
        <v>204</v>
      </c>
      <c r="F129" s="3" t="s">
        <v>11</v>
      </c>
      <c r="G129" s="2">
        <f t="shared" si="12"/>
        <v>0.3725490196</v>
      </c>
    </row>
    <row r="130" ht="15.75" customHeight="1">
      <c r="A130" s="3" t="s">
        <v>12</v>
      </c>
      <c r="B130" s="1">
        <v>86.0</v>
      </c>
      <c r="C130" s="1">
        <v>121.0</v>
      </c>
      <c r="D130" s="1">
        <v>2.0</v>
      </c>
      <c r="E130" s="1">
        <f t="shared" si="11"/>
        <v>209</v>
      </c>
      <c r="F130" s="3" t="s">
        <v>12</v>
      </c>
      <c r="G130" s="2">
        <f t="shared" si="12"/>
        <v>0.4114832536</v>
      </c>
    </row>
    <row r="131" ht="15.75" customHeight="1">
      <c r="A131" s="3" t="s">
        <v>13</v>
      </c>
      <c r="B131" s="1">
        <v>148.0</v>
      </c>
      <c r="C131" s="1">
        <v>268.0</v>
      </c>
      <c r="D131" s="1">
        <v>2.0</v>
      </c>
      <c r="E131" s="1">
        <f t="shared" si="11"/>
        <v>418</v>
      </c>
      <c r="F131" s="3" t="s">
        <v>13</v>
      </c>
      <c r="G131" s="2">
        <f t="shared" si="12"/>
        <v>0.3540669856</v>
      </c>
    </row>
    <row r="132" ht="15.75" customHeight="1">
      <c r="A132" s="3" t="s">
        <v>14</v>
      </c>
      <c r="B132" s="1">
        <v>92.0</v>
      </c>
      <c r="C132" s="1">
        <v>176.0</v>
      </c>
      <c r="D132" s="1">
        <v>3.0</v>
      </c>
      <c r="E132" s="1">
        <f t="shared" si="11"/>
        <v>271</v>
      </c>
      <c r="F132" s="3" t="s">
        <v>14</v>
      </c>
      <c r="G132" s="2">
        <f t="shared" si="12"/>
        <v>0.3394833948</v>
      </c>
    </row>
    <row r="133" ht="15.75" customHeight="1">
      <c r="A133" s="3" t="s">
        <v>15</v>
      </c>
      <c r="B133" s="1">
        <v>128.0</v>
      </c>
      <c r="C133" s="1">
        <v>261.0</v>
      </c>
      <c r="D133" s="1">
        <v>2.0</v>
      </c>
      <c r="E133" s="1">
        <f t="shared" si="11"/>
        <v>391</v>
      </c>
      <c r="F133" s="3" t="s">
        <v>15</v>
      </c>
      <c r="G133" s="2">
        <f t="shared" si="12"/>
        <v>0.3273657289</v>
      </c>
    </row>
    <row r="134" ht="15.75" customHeight="1">
      <c r="A134" s="3" t="s">
        <v>16</v>
      </c>
      <c r="B134" s="1">
        <v>105.0</v>
      </c>
      <c r="C134" s="1">
        <v>75.0</v>
      </c>
      <c r="D134" s="1">
        <v>1.0</v>
      </c>
      <c r="E134" s="1">
        <f t="shared" si="11"/>
        <v>181</v>
      </c>
      <c r="F134" s="3" t="s">
        <v>16</v>
      </c>
      <c r="G134" s="2">
        <f t="shared" si="12"/>
        <v>0.5801104972</v>
      </c>
    </row>
    <row r="135" ht="15.75" customHeight="1">
      <c r="A135" s="3" t="s">
        <v>17</v>
      </c>
      <c r="B135" s="1">
        <v>180.0</v>
      </c>
      <c r="C135" s="1">
        <v>268.0</v>
      </c>
      <c r="D135" s="1">
        <v>8.0</v>
      </c>
      <c r="E135" s="1">
        <f t="shared" si="11"/>
        <v>456</v>
      </c>
      <c r="F135" s="3" t="s">
        <v>17</v>
      </c>
      <c r="G135" s="2">
        <f t="shared" si="12"/>
        <v>0.3947368421</v>
      </c>
    </row>
    <row r="136" ht="15.75" customHeight="1">
      <c r="A136" s="3" t="s">
        <v>18</v>
      </c>
      <c r="B136" s="1">
        <v>102.0</v>
      </c>
      <c r="C136" s="1">
        <v>317.0</v>
      </c>
      <c r="D136" s="1">
        <v>2.0</v>
      </c>
      <c r="E136" s="1">
        <f t="shared" si="11"/>
        <v>421</v>
      </c>
      <c r="F136" s="3" t="s">
        <v>18</v>
      </c>
      <c r="G136" s="2">
        <f t="shared" si="12"/>
        <v>0.242280285</v>
      </c>
    </row>
    <row r="137" ht="15.75" customHeight="1">
      <c r="A137" s="3" t="s">
        <v>19</v>
      </c>
      <c r="B137" s="1">
        <v>193.0</v>
      </c>
      <c r="C137" s="1">
        <v>432.0</v>
      </c>
      <c r="D137" s="1">
        <v>0.0</v>
      </c>
      <c r="E137" s="1">
        <f t="shared" si="11"/>
        <v>625</v>
      </c>
      <c r="F137" s="5" t="s">
        <v>19</v>
      </c>
      <c r="G137" s="2">
        <f t="shared" si="12"/>
        <v>0.3088</v>
      </c>
    </row>
    <row r="138" ht="15.75" customHeight="1">
      <c r="A138" s="3" t="s">
        <v>20</v>
      </c>
      <c r="B138" s="1">
        <v>74.0</v>
      </c>
      <c r="C138" s="1">
        <v>118.0</v>
      </c>
      <c r="D138" s="1">
        <v>2.0</v>
      </c>
      <c r="E138" s="1">
        <f t="shared" si="11"/>
        <v>194</v>
      </c>
      <c r="F138" s="5" t="s">
        <v>20</v>
      </c>
      <c r="G138" s="2">
        <f t="shared" si="12"/>
        <v>0.381443299</v>
      </c>
    </row>
    <row r="139" ht="15.75" customHeight="1">
      <c r="A139" s="6">
        <v>44036.0</v>
      </c>
      <c r="B139" s="1">
        <v>244.0</v>
      </c>
      <c r="C139" s="1">
        <v>121.0</v>
      </c>
      <c r="D139" s="1">
        <v>7.0</v>
      </c>
      <c r="E139" s="1">
        <f t="shared" si="11"/>
        <v>372</v>
      </c>
      <c r="F139" s="6">
        <v>44036.0</v>
      </c>
      <c r="G139" s="2">
        <f t="shared" si="12"/>
        <v>0.6559139785</v>
      </c>
    </row>
    <row r="140" ht="15.75" customHeight="1">
      <c r="A140" s="6">
        <v>44040.0</v>
      </c>
      <c r="B140" s="1">
        <v>131.0</v>
      </c>
      <c r="C140" s="1">
        <v>83.0</v>
      </c>
      <c r="D140" s="1">
        <v>2.0</v>
      </c>
      <c r="E140" s="1">
        <f t="shared" si="11"/>
        <v>216</v>
      </c>
      <c r="F140" s="6">
        <v>44040.0</v>
      </c>
      <c r="G140" s="2">
        <f t="shared" si="12"/>
        <v>0.6064814815</v>
      </c>
    </row>
    <row r="141" ht="15.75" customHeight="1">
      <c r="A141" s="6">
        <v>44041.0</v>
      </c>
      <c r="B141" s="1">
        <v>104.0</v>
      </c>
      <c r="C141" s="1">
        <v>66.0</v>
      </c>
      <c r="D141" s="1">
        <v>0.0</v>
      </c>
      <c r="E141" s="1">
        <f t="shared" si="11"/>
        <v>170</v>
      </c>
      <c r="F141" s="6">
        <v>44041.0</v>
      </c>
      <c r="G141" s="2">
        <f t="shared" si="12"/>
        <v>0.6117647059</v>
      </c>
    </row>
    <row r="142" ht="15.75" customHeight="1">
      <c r="A142" s="6">
        <v>44046.0</v>
      </c>
      <c r="B142" s="1">
        <v>91.0</v>
      </c>
      <c r="C142" s="1">
        <v>61.0</v>
      </c>
      <c r="D142" s="1">
        <v>2.0</v>
      </c>
      <c r="E142" s="1">
        <f t="shared" si="11"/>
        <v>154</v>
      </c>
      <c r="F142" s="6">
        <v>44046.0</v>
      </c>
      <c r="G142" s="2">
        <f t="shared" si="12"/>
        <v>0.5909090909</v>
      </c>
    </row>
    <row r="143" ht="15.75" customHeight="1">
      <c r="A143" s="6">
        <v>44048.0</v>
      </c>
      <c r="B143" s="1">
        <v>127.0</v>
      </c>
      <c r="C143" s="1">
        <v>99.0</v>
      </c>
      <c r="D143" s="1">
        <v>20.0</v>
      </c>
      <c r="E143" s="1">
        <f t="shared" si="11"/>
        <v>246</v>
      </c>
      <c r="F143" s="6">
        <v>44048.0</v>
      </c>
      <c r="G143" s="2">
        <f t="shared" si="12"/>
        <v>0.5162601626</v>
      </c>
    </row>
    <row r="144" ht="15.75" customHeight="1">
      <c r="A144" s="6">
        <v>44054.0</v>
      </c>
      <c r="B144" s="1">
        <v>58.0</v>
      </c>
      <c r="C144" s="1">
        <v>50.0</v>
      </c>
      <c r="D144" s="1">
        <v>0.0</v>
      </c>
      <c r="E144" s="1">
        <f t="shared" si="11"/>
        <v>108</v>
      </c>
      <c r="F144" s="6">
        <v>44054.0</v>
      </c>
      <c r="G144" s="2">
        <f t="shared" si="12"/>
        <v>0.537037037</v>
      </c>
    </row>
    <row r="145" ht="15.75" customHeight="1">
      <c r="A145" s="6">
        <v>44056.0</v>
      </c>
      <c r="B145" s="1">
        <v>79.0</v>
      </c>
      <c r="C145" s="1">
        <v>117.0</v>
      </c>
      <c r="D145" s="1">
        <v>5.0</v>
      </c>
      <c r="E145" s="1">
        <f t="shared" si="11"/>
        <v>201</v>
      </c>
      <c r="F145" s="6">
        <v>44056.0</v>
      </c>
      <c r="G145" s="2">
        <f t="shared" si="12"/>
        <v>0.3930348259</v>
      </c>
    </row>
    <row r="146" ht="15.75" customHeight="1">
      <c r="A146" s="6">
        <v>44063.0</v>
      </c>
      <c r="B146" s="1">
        <v>149.0</v>
      </c>
      <c r="C146" s="1">
        <v>146.0</v>
      </c>
      <c r="D146" s="1">
        <v>7.0</v>
      </c>
      <c r="E146" s="1">
        <f t="shared" si="11"/>
        <v>302</v>
      </c>
      <c r="F146" s="6">
        <v>44063.0</v>
      </c>
      <c r="G146" s="2">
        <f t="shared" si="12"/>
        <v>0.4933774834</v>
      </c>
    </row>
    <row r="147" ht="15.75" customHeight="1">
      <c r="A147" s="6">
        <v>44070.0</v>
      </c>
      <c r="B147" s="1">
        <v>68.0</v>
      </c>
      <c r="C147" s="1">
        <v>52.0</v>
      </c>
      <c r="D147" s="1">
        <v>0.0</v>
      </c>
      <c r="E147" s="1">
        <f t="shared" si="11"/>
        <v>120</v>
      </c>
      <c r="F147" s="6">
        <v>44070.0</v>
      </c>
      <c r="G147" s="2">
        <f t="shared" si="12"/>
        <v>0.5666666667</v>
      </c>
    </row>
    <row r="148" ht="15.75" customHeight="1">
      <c r="A148" s="6">
        <v>44082.0</v>
      </c>
      <c r="B148" s="1">
        <v>51.0</v>
      </c>
      <c r="C148" s="1">
        <v>34.0</v>
      </c>
      <c r="D148" s="1">
        <v>4.0</v>
      </c>
      <c r="E148" s="1">
        <f t="shared" si="11"/>
        <v>89</v>
      </c>
      <c r="F148" s="6">
        <v>44082.0</v>
      </c>
      <c r="G148" s="2">
        <f t="shared" si="12"/>
        <v>0.5730337079</v>
      </c>
    </row>
    <row r="149" ht="15.75" customHeight="1">
      <c r="A149" s="6">
        <v>44084.0</v>
      </c>
      <c r="B149" s="1">
        <v>92.0</v>
      </c>
      <c r="C149" s="1">
        <v>53.0</v>
      </c>
      <c r="D149" s="1">
        <v>3.0</v>
      </c>
      <c r="E149" s="1">
        <f t="shared" si="11"/>
        <v>148</v>
      </c>
      <c r="F149" s="6">
        <v>44084.0</v>
      </c>
      <c r="G149" s="2">
        <f t="shared" si="12"/>
        <v>0.6216216216</v>
      </c>
    </row>
    <row r="150" ht="15.75" customHeight="1">
      <c r="A150" s="6">
        <v>44092.0</v>
      </c>
      <c r="B150" s="1">
        <v>83.0</v>
      </c>
      <c r="C150" s="1">
        <v>54.0</v>
      </c>
      <c r="D150" s="1">
        <v>4.0</v>
      </c>
      <c r="E150" s="1">
        <f t="shared" si="11"/>
        <v>141</v>
      </c>
      <c r="F150" s="6">
        <v>44092.0</v>
      </c>
      <c r="G150" s="2">
        <f t="shared" si="12"/>
        <v>0.5886524823</v>
      </c>
    </row>
    <row r="151" ht="15.75" customHeight="1">
      <c r="A151" s="6">
        <v>44098.0</v>
      </c>
      <c r="B151" s="1">
        <v>69.0</v>
      </c>
      <c r="C151" s="1">
        <v>44.0</v>
      </c>
      <c r="D151" s="1">
        <v>3.0</v>
      </c>
      <c r="E151" s="1">
        <f t="shared" si="11"/>
        <v>116</v>
      </c>
      <c r="F151" s="6">
        <v>44098.0</v>
      </c>
      <c r="G151" s="2">
        <f t="shared" si="12"/>
        <v>0.5948275862</v>
      </c>
    </row>
    <row r="152" ht="15.75" customHeight="1">
      <c r="A152" s="6">
        <v>44099.0</v>
      </c>
      <c r="B152" s="1">
        <v>213.0</v>
      </c>
      <c r="C152" s="1">
        <v>121.0</v>
      </c>
      <c r="D152" s="1">
        <v>1.0</v>
      </c>
      <c r="E152" s="1">
        <f t="shared" si="11"/>
        <v>335</v>
      </c>
      <c r="F152" s="6">
        <v>44099.0</v>
      </c>
      <c r="G152" s="2">
        <f t="shared" si="12"/>
        <v>0.6358208955</v>
      </c>
    </row>
    <row r="153" ht="15.75" customHeight="1">
      <c r="A153" s="6">
        <v>44103.0</v>
      </c>
      <c r="B153" s="1">
        <v>170.0</v>
      </c>
      <c r="C153" s="1">
        <v>84.0</v>
      </c>
      <c r="D153" s="1">
        <v>2.0</v>
      </c>
      <c r="E153" s="1">
        <f t="shared" si="11"/>
        <v>256</v>
      </c>
      <c r="F153" s="6">
        <v>44103.0</v>
      </c>
      <c r="G153" s="2">
        <f t="shared" si="12"/>
        <v>0.6640625</v>
      </c>
    </row>
    <row r="154" ht="15.75" customHeight="1">
      <c r="A154" s="6">
        <v>44104.0</v>
      </c>
      <c r="B154" s="1">
        <v>173.0</v>
      </c>
      <c r="C154" s="1">
        <v>101.0</v>
      </c>
      <c r="D154" s="1">
        <v>6.0</v>
      </c>
      <c r="E154" s="1">
        <f t="shared" si="11"/>
        <v>280</v>
      </c>
      <c r="F154" s="6">
        <v>44104.0</v>
      </c>
      <c r="G154" s="2">
        <f t="shared" si="12"/>
        <v>0.6178571429</v>
      </c>
    </row>
    <row r="155" ht="15.75" customHeight="1">
      <c r="A155" s="6">
        <v>44105.0</v>
      </c>
      <c r="B155" s="1">
        <v>39.0</v>
      </c>
      <c r="C155" s="1">
        <v>31.0</v>
      </c>
      <c r="D155" s="1">
        <v>1.0</v>
      </c>
      <c r="E155" s="1">
        <f t="shared" si="11"/>
        <v>71</v>
      </c>
      <c r="F155" s="6">
        <v>44105.0</v>
      </c>
      <c r="G155" s="2">
        <f t="shared" si="12"/>
        <v>0.5492957746</v>
      </c>
    </row>
    <row r="156" ht="15.75" customHeight="1">
      <c r="A156" s="6">
        <v>44119.0</v>
      </c>
      <c r="B156" s="1">
        <v>218.0</v>
      </c>
      <c r="C156" s="1">
        <v>261.0</v>
      </c>
      <c r="D156" s="1">
        <v>6.0</v>
      </c>
      <c r="E156" s="1">
        <f t="shared" si="11"/>
        <v>485</v>
      </c>
      <c r="F156" s="6">
        <v>44119.0</v>
      </c>
      <c r="G156" s="2">
        <f t="shared" si="12"/>
        <v>0.4494845361</v>
      </c>
    </row>
    <row r="157" ht="15.75" customHeight="1">
      <c r="A157" s="6">
        <v>44124.0</v>
      </c>
      <c r="B157" s="1">
        <v>171.0</v>
      </c>
      <c r="C157" s="1">
        <v>314.0</v>
      </c>
      <c r="D157" s="1">
        <v>3.0</v>
      </c>
      <c r="E157" s="1">
        <f t="shared" si="11"/>
        <v>488</v>
      </c>
      <c r="F157" s="6">
        <v>44124.0</v>
      </c>
      <c r="G157" s="2">
        <f t="shared" si="12"/>
        <v>0.3504098361</v>
      </c>
    </row>
    <row r="158" ht="15.75" customHeight="1">
      <c r="A158" s="6">
        <v>44131.0</v>
      </c>
      <c r="B158" s="1">
        <v>140.0</v>
      </c>
      <c r="C158" s="1">
        <v>267.0</v>
      </c>
      <c r="D158" s="1">
        <v>4.0</v>
      </c>
      <c r="E158" s="1">
        <f t="shared" si="11"/>
        <v>411</v>
      </c>
      <c r="F158" s="6">
        <v>44131.0</v>
      </c>
      <c r="G158" s="2">
        <f t="shared" si="12"/>
        <v>0.3406326034</v>
      </c>
    </row>
    <row r="159" ht="15.75" customHeight="1">
      <c r="A159" s="6">
        <v>44133.0</v>
      </c>
      <c r="B159" s="1">
        <v>103.0</v>
      </c>
      <c r="C159" s="1">
        <v>251.0</v>
      </c>
      <c r="D159" s="1">
        <v>0.0</v>
      </c>
      <c r="E159" s="1">
        <f t="shared" si="11"/>
        <v>354</v>
      </c>
      <c r="F159" s="6">
        <v>44133.0</v>
      </c>
      <c r="G159" s="2">
        <f t="shared" si="12"/>
        <v>0.290960452</v>
      </c>
    </row>
    <row r="160" ht="15.75" customHeight="1">
      <c r="A160" s="6">
        <v>44139.0</v>
      </c>
      <c r="B160" s="1">
        <v>53.0</v>
      </c>
      <c r="C160" s="1">
        <v>30.0</v>
      </c>
      <c r="D160" s="1">
        <v>0.0</v>
      </c>
      <c r="E160" s="1">
        <f t="shared" si="11"/>
        <v>83</v>
      </c>
      <c r="F160" s="6">
        <v>44139.0</v>
      </c>
      <c r="G160" s="2">
        <f t="shared" si="12"/>
        <v>0.6385542169</v>
      </c>
    </row>
    <row r="161" ht="15.75" customHeight="1">
      <c r="A161" s="6">
        <v>44140.0</v>
      </c>
      <c r="B161" s="1">
        <v>100.0</v>
      </c>
      <c r="C161" s="1">
        <v>211.0</v>
      </c>
      <c r="D161" s="1">
        <v>0.0</v>
      </c>
      <c r="E161" s="1">
        <f t="shared" si="11"/>
        <v>311</v>
      </c>
      <c r="F161" s="6">
        <v>44140.0</v>
      </c>
      <c r="G161" s="2">
        <f t="shared" si="12"/>
        <v>0.3215434084</v>
      </c>
    </row>
    <row r="162" ht="15.75" customHeight="1">
      <c r="A162" s="6">
        <v>44145.0</v>
      </c>
      <c r="B162" s="1">
        <v>112.0</v>
      </c>
      <c r="C162" s="1">
        <v>271.0</v>
      </c>
      <c r="D162" s="1">
        <v>2.0</v>
      </c>
      <c r="E162" s="1">
        <f t="shared" si="11"/>
        <v>385</v>
      </c>
      <c r="F162" s="6">
        <v>44145.0</v>
      </c>
      <c r="G162" s="2">
        <f t="shared" si="12"/>
        <v>0.2909090909</v>
      </c>
    </row>
    <row r="163" ht="15.75" customHeight="1">
      <c r="A163" s="6">
        <v>44155.0</v>
      </c>
      <c r="B163" s="1">
        <v>12.0</v>
      </c>
      <c r="C163" s="1">
        <v>27.0</v>
      </c>
      <c r="D163" s="1">
        <v>0.0</v>
      </c>
      <c r="E163" s="1">
        <f t="shared" si="11"/>
        <v>39</v>
      </c>
      <c r="F163" s="6">
        <v>44155.0</v>
      </c>
      <c r="G163" s="2">
        <f t="shared" si="12"/>
        <v>0.3076923077</v>
      </c>
    </row>
    <row r="164" ht="15.75" customHeight="1">
      <c r="B164" s="7">
        <v>4313.0</v>
      </c>
      <c r="C164" s="7">
        <v>5316.0</v>
      </c>
      <c r="D164" s="7">
        <v>132.0</v>
      </c>
    </row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5"/>
    <col customWidth="1" min="2" max="2" width="38.88"/>
    <col customWidth="1" min="3" max="3" width="33.38"/>
    <col customWidth="1" min="4" max="4" width="45.75"/>
    <col customWidth="1" min="5" max="5" width="56.63"/>
    <col customWidth="1" min="6" max="6" width="32.13"/>
    <col customWidth="1" min="7" max="7" width="31.63"/>
    <col customWidth="1" min="8" max="8" width="25.5"/>
    <col customWidth="1" min="9" max="9" width="34.38"/>
    <col customWidth="1" min="10" max="10" width="32.38"/>
    <col customWidth="1" min="11" max="11" width="26.13"/>
    <col customWidth="1" min="12" max="26" width="9.38"/>
  </cols>
  <sheetData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21" ht="15.75" customHeight="1">
      <c r="F21" s="1">
        <f>SUM(F18:K18)</f>
        <v>44662</v>
      </c>
    </row>
    <row r="22" ht="15.75" customHeight="1">
      <c r="B22" s="1">
        <f>SUM(B18:E18)</f>
        <v>3521</v>
      </c>
      <c r="C22" s="1" t="s">
        <v>43</v>
      </c>
    </row>
    <row r="23" ht="15.75" customHeight="1">
      <c r="B23" s="1">
        <v>43509.0</v>
      </c>
      <c r="C23" s="1" t="s">
        <v>44</v>
      </c>
      <c r="D23" s="1">
        <v>39579.0</v>
      </c>
    </row>
    <row r="24" ht="15.75" customHeight="1">
      <c r="B24" s="1">
        <f>SUM(B22:B23)</f>
        <v>47030</v>
      </c>
      <c r="C24" s="1" t="s">
        <v>45</v>
      </c>
      <c r="D24" s="1">
        <v>4736.0</v>
      </c>
    </row>
    <row r="25" ht="15.75" customHeight="1">
      <c r="D25" s="1">
        <f>SUM(D23:D24)</f>
        <v>44315</v>
      </c>
    </row>
    <row r="26" ht="15.75" customHeight="1"/>
    <row r="27" ht="15.75" customHeight="1">
      <c r="A27" s="1" t="s">
        <v>0</v>
      </c>
      <c r="B27" s="1" t="s">
        <v>1</v>
      </c>
      <c r="C27" s="1" t="s">
        <v>2</v>
      </c>
      <c r="D27" s="1" t="s">
        <v>3</v>
      </c>
      <c r="E27" s="1" t="s">
        <v>22</v>
      </c>
      <c r="F27" s="1" t="s">
        <v>23</v>
      </c>
      <c r="G27" s="1" t="s">
        <v>24</v>
      </c>
    </row>
    <row r="28" ht="15.75" customHeight="1">
      <c r="A28" s="1" t="s">
        <v>9</v>
      </c>
      <c r="B28" s="1">
        <v>1169.0</v>
      </c>
      <c r="C28" s="1">
        <v>197.0</v>
      </c>
      <c r="D28" s="1">
        <v>20.0</v>
      </c>
      <c r="E28" s="1">
        <v>199.0</v>
      </c>
      <c r="F28" s="1">
        <v>123.0</v>
      </c>
      <c r="G28" s="1">
        <v>25.0</v>
      </c>
    </row>
    <row r="29" ht="15.75" customHeight="1">
      <c r="A29" s="1" t="s">
        <v>10</v>
      </c>
      <c r="B29" s="1">
        <v>2060.0</v>
      </c>
      <c r="C29" s="1">
        <v>239.0</v>
      </c>
      <c r="D29" s="1">
        <v>12.0</v>
      </c>
      <c r="E29" s="1">
        <v>80.0</v>
      </c>
      <c r="F29" s="1">
        <v>82.0</v>
      </c>
      <c r="G29" s="1">
        <v>1.0</v>
      </c>
    </row>
    <row r="30" ht="15.75" customHeight="1">
      <c r="A30" s="1" t="s">
        <v>11</v>
      </c>
      <c r="B30" s="1">
        <v>2210.0</v>
      </c>
      <c r="C30" s="1">
        <v>254.0</v>
      </c>
      <c r="D30" s="1">
        <v>24.0</v>
      </c>
      <c r="E30" s="1">
        <v>76.0</v>
      </c>
      <c r="F30" s="1">
        <v>126.0</v>
      </c>
      <c r="G30" s="1">
        <v>2.0</v>
      </c>
    </row>
    <row r="31" ht="15.75" customHeight="1">
      <c r="A31" s="1" t="s">
        <v>12</v>
      </c>
      <c r="B31" s="1">
        <v>3060.0</v>
      </c>
      <c r="C31" s="1">
        <v>387.0</v>
      </c>
      <c r="D31" s="1">
        <v>29.0</v>
      </c>
      <c r="E31" s="1">
        <v>86.0</v>
      </c>
      <c r="F31" s="1">
        <v>121.0</v>
      </c>
      <c r="G31" s="1">
        <v>2.0</v>
      </c>
    </row>
    <row r="32" ht="15.75" customHeight="1">
      <c r="A32" s="1" t="s">
        <v>13</v>
      </c>
      <c r="B32" s="1">
        <v>3270.0</v>
      </c>
      <c r="C32" s="1">
        <v>538.0</v>
      </c>
      <c r="D32" s="1">
        <v>37.0</v>
      </c>
      <c r="E32" s="1">
        <v>148.0</v>
      </c>
      <c r="F32" s="1">
        <v>268.0</v>
      </c>
      <c r="G32" s="1">
        <v>2.0</v>
      </c>
    </row>
    <row r="33" ht="15.75" customHeight="1">
      <c r="A33" s="1" t="s">
        <v>14</v>
      </c>
      <c r="B33" s="1">
        <v>3090.0</v>
      </c>
      <c r="C33" s="1">
        <v>407.0</v>
      </c>
      <c r="D33" s="1">
        <v>35.0</v>
      </c>
      <c r="E33" s="1">
        <v>92.0</v>
      </c>
      <c r="F33" s="1">
        <v>176.0</v>
      </c>
      <c r="G33" s="1">
        <v>3.0</v>
      </c>
    </row>
    <row r="34" ht="15.75" customHeight="1">
      <c r="A34" s="1" t="s">
        <v>15</v>
      </c>
      <c r="B34" s="1">
        <v>3230.0</v>
      </c>
      <c r="C34" s="1">
        <v>571.0</v>
      </c>
      <c r="D34" s="1">
        <v>48.0</v>
      </c>
      <c r="E34" s="1">
        <v>128.0</v>
      </c>
      <c r="F34" s="1">
        <v>261.0</v>
      </c>
      <c r="G34" s="1">
        <v>2.0</v>
      </c>
    </row>
    <row r="35" ht="15.75" customHeight="1">
      <c r="A35" s="1" t="s">
        <v>16</v>
      </c>
      <c r="B35" s="1">
        <v>1304.0</v>
      </c>
      <c r="C35" s="1">
        <v>153.0</v>
      </c>
      <c r="D35" s="1">
        <v>13.0</v>
      </c>
      <c r="E35" s="1">
        <v>105.0</v>
      </c>
      <c r="F35" s="1">
        <v>75.0</v>
      </c>
      <c r="G35" s="1">
        <v>1.0</v>
      </c>
    </row>
    <row r="36" ht="15.75" customHeight="1">
      <c r="A36" s="1" t="s">
        <v>17</v>
      </c>
      <c r="B36" s="1">
        <v>668.0</v>
      </c>
      <c r="C36" s="1">
        <v>138.0</v>
      </c>
      <c r="D36" s="1">
        <v>4.0</v>
      </c>
      <c r="E36" s="1">
        <v>90.0</v>
      </c>
      <c r="F36" s="1">
        <v>134.0</v>
      </c>
      <c r="G36" s="1">
        <v>4.0</v>
      </c>
    </row>
    <row r="37" ht="15.75" customHeight="1">
      <c r="A37" s="1" t="s">
        <v>18</v>
      </c>
      <c r="B37" s="1">
        <v>3160.0</v>
      </c>
      <c r="C37" s="1">
        <v>378.0</v>
      </c>
      <c r="D37" s="1">
        <v>24.0</v>
      </c>
      <c r="E37" s="1">
        <v>60.0</v>
      </c>
      <c r="F37" s="1">
        <v>188.0</v>
      </c>
      <c r="G37" s="1">
        <v>1.0</v>
      </c>
    </row>
    <row r="38" ht="15.75" customHeight="1">
      <c r="A38" s="1" t="s">
        <v>19</v>
      </c>
      <c r="B38" s="1">
        <v>3240.0</v>
      </c>
      <c r="C38" s="1">
        <v>532.0</v>
      </c>
      <c r="D38" s="1">
        <v>35.0</v>
      </c>
      <c r="E38" s="1">
        <v>106.0</v>
      </c>
      <c r="F38" s="1">
        <v>254.0</v>
      </c>
      <c r="G38" s="1">
        <v>0.0</v>
      </c>
    </row>
    <row r="39" ht="15.75" customHeight="1">
      <c r="A39" s="1" t="s">
        <v>20</v>
      </c>
      <c r="B39" s="1">
        <v>3360.0</v>
      </c>
      <c r="C39" s="1">
        <v>436.0</v>
      </c>
      <c r="D39" s="1">
        <v>23.0</v>
      </c>
      <c r="E39" s="1">
        <v>73.0</v>
      </c>
      <c r="F39" s="1">
        <v>118.0</v>
      </c>
      <c r="G39" s="1">
        <v>2.0</v>
      </c>
    </row>
    <row r="40" ht="15.75" customHeight="1">
      <c r="A40" s="1" t="s">
        <v>21</v>
      </c>
      <c r="B40" s="1">
        <v>4427.0</v>
      </c>
      <c r="C40" s="1">
        <v>709.0</v>
      </c>
      <c r="D40" s="1">
        <v>88.0</v>
      </c>
      <c r="E40" s="1">
        <v>213.0</v>
      </c>
      <c r="F40" s="1">
        <v>486.0</v>
      </c>
      <c r="G40" s="1">
        <v>17.0</v>
      </c>
    </row>
    <row r="41" ht="15.75" customHeight="1">
      <c r="A41" s="1" t="s">
        <v>46</v>
      </c>
      <c r="B41" s="1">
        <v>34248.0</v>
      </c>
      <c r="C41" s="1">
        <v>4939.0</v>
      </c>
      <c r="D41" s="1">
        <v>392.0</v>
      </c>
      <c r="E41" s="1">
        <v>1456.0</v>
      </c>
      <c r="F41" s="1">
        <v>2412.0</v>
      </c>
      <c r="G41" s="1">
        <v>62.0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4.75"/>
    <col customWidth="1" min="2" max="2" width="20.13"/>
    <col customWidth="1" min="3" max="3" width="21.63"/>
    <col customWidth="1" min="4" max="4" width="9.88"/>
    <col customWidth="1" min="5" max="9" width="16.88"/>
    <col customWidth="1" min="10" max="13" width="20.88"/>
    <col customWidth="1" min="14" max="26" width="9.38"/>
  </cols>
  <sheetData>
    <row r="2">
      <c r="M2" s="1" t="s">
        <v>47</v>
      </c>
    </row>
    <row r="3">
      <c r="A3" s="1" t="s">
        <v>0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  <c r="K3" s="1" t="s">
        <v>57</v>
      </c>
      <c r="L3" s="1" t="s">
        <v>58</v>
      </c>
      <c r="M3" s="1" t="s">
        <v>59</v>
      </c>
    </row>
    <row r="4">
      <c r="A4" s="1" t="s">
        <v>60</v>
      </c>
      <c r="B4" s="1">
        <v>1227.0</v>
      </c>
      <c r="C4" s="1">
        <v>2081.0</v>
      </c>
      <c r="D4" s="1">
        <v>213.0</v>
      </c>
      <c r="E4" s="1">
        <v>1215.0</v>
      </c>
      <c r="F4" s="1">
        <v>34248.0</v>
      </c>
      <c r="G4" s="1">
        <v>4939.0</v>
      </c>
      <c r="H4" s="1">
        <v>392.0</v>
      </c>
      <c r="I4" s="1">
        <f t="shared" ref="I4:I17" si="1">+F4+G4+H4</f>
        <v>39579</v>
      </c>
      <c r="J4" s="1">
        <v>1456.0</v>
      </c>
      <c r="K4" s="1">
        <v>2412.0</v>
      </c>
      <c r="L4" s="1">
        <v>62.0</v>
      </c>
      <c r="M4" s="1">
        <f t="shared" ref="M4:M19" si="2">+J4+K4+L4</f>
        <v>3930</v>
      </c>
    </row>
    <row r="5">
      <c r="A5" s="1" t="s">
        <v>9</v>
      </c>
      <c r="B5" s="1">
        <v>171.0</v>
      </c>
      <c r="C5" s="1">
        <v>53.0</v>
      </c>
      <c r="D5" s="1">
        <v>88.0</v>
      </c>
      <c r="E5" s="1">
        <v>34.0</v>
      </c>
      <c r="F5" s="1">
        <v>1169.0</v>
      </c>
      <c r="G5" s="1">
        <v>197.0</v>
      </c>
      <c r="H5" s="1">
        <v>20.0</v>
      </c>
      <c r="I5" s="1">
        <f t="shared" si="1"/>
        <v>1386</v>
      </c>
      <c r="J5" s="1">
        <v>199.0</v>
      </c>
      <c r="K5" s="1">
        <v>123.0</v>
      </c>
      <c r="L5" s="1">
        <v>25.0</v>
      </c>
      <c r="M5" s="1">
        <f t="shared" si="2"/>
        <v>347</v>
      </c>
    </row>
    <row r="6">
      <c r="A6" s="1" t="s">
        <v>10</v>
      </c>
      <c r="B6" s="1">
        <v>0.0</v>
      </c>
      <c r="C6" s="1">
        <v>141.0</v>
      </c>
      <c r="D6" s="1">
        <v>0.0</v>
      </c>
      <c r="E6" s="1">
        <v>61.0</v>
      </c>
      <c r="F6" s="1">
        <v>2060.0</v>
      </c>
      <c r="G6" s="1">
        <v>239.0</v>
      </c>
      <c r="H6" s="1">
        <v>12.0</v>
      </c>
      <c r="I6" s="1">
        <f t="shared" si="1"/>
        <v>2311</v>
      </c>
      <c r="J6" s="1">
        <v>80.0</v>
      </c>
      <c r="K6" s="1">
        <v>82.0</v>
      </c>
      <c r="L6" s="1">
        <v>1.0</v>
      </c>
      <c r="M6" s="1">
        <f t="shared" si="2"/>
        <v>163</v>
      </c>
    </row>
    <row r="7">
      <c r="A7" s="1" t="s">
        <v>11</v>
      </c>
      <c r="B7" s="1">
        <v>0.0</v>
      </c>
      <c r="C7" s="1">
        <v>123.0</v>
      </c>
      <c r="D7" s="1">
        <v>0.0</v>
      </c>
      <c r="E7" s="1">
        <v>70.0</v>
      </c>
      <c r="F7" s="1">
        <v>2210.0</v>
      </c>
      <c r="G7" s="1">
        <v>254.0</v>
      </c>
      <c r="H7" s="1">
        <v>24.0</v>
      </c>
      <c r="I7" s="1">
        <f t="shared" si="1"/>
        <v>2488</v>
      </c>
      <c r="J7" s="1">
        <v>76.0</v>
      </c>
      <c r="K7" s="1">
        <v>126.0</v>
      </c>
      <c r="L7" s="1">
        <v>2.0</v>
      </c>
      <c r="M7" s="1">
        <f t="shared" si="2"/>
        <v>204</v>
      </c>
    </row>
    <row r="8">
      <c r="A8" s="1" t="s">
        <v>12</v>
      </c>
      <c r="B8" s="1">
        <v>0.0</v>
      </c>
      <c r="C8" s="1">
        <v>282.0</v>
      </c>
      <c r="D8" s="1">
        <v>0.0</v>
      </c>
      <c r="E8" s="1">
        <v>67.0</v>
      </c>
      <c r="F8" s="1">
        <v>3060.0</v>
      </c>
      <c r="G8" s="1">
        <v>387.0</v>
      </c>
      <c r="H8" s="1">
        <v>29.0</v>
      </c>
      <c r="I8" s="1">
        <f t="shared" si="1"/>
        <v>3476</v>
      </c>
      <c r="J8" s="1">
        <v>86.0</v>
      </c>
      <c r="K8" s="1">
        <v>121.0</v>
      </c>
      <c r="L8" s="1">
        <v>2.0</v>
      </c>
      <c r="M8" s="1">
        <f t="shared" si="2"/>
        <v>209</v>
      </c>
    </row>
    <row r="9">
      <c r="A9" s="1" t="s">
        <v>13</v>
      </c>
      <c r="B9" s="1">
        <v>0.0</v>
      </c>
      <c r="C9" s="1">
        <v>186.0</v>
      </c>
      <c r="D9" s="1">
        <v>0.0</v>
      </c>
      <c r="E9" s="1">
        <v>149.0</v>
      </c>
      <c r="F9" s="1">
        <v>3270.0</v>
      </c>
      <c r="G9" s="1">
        <v>538.0</v>
      </c>
      <c r="H9" s="1">
        <v>37.0</v>
      </c>
      <c r="I9" s="1">
        <f t="shared" si="1"/>
        <v>3845</v>
      </c>
      <c r="J9" s="1">
        <v>148.0</v>
      </c>
      <c r="K9" s="1">
        <v>268.0</v>
      </c>
      <c r="L9" s="1">
        <v>2.0</v>
      </c>
      <c r="M9" s="1">
        <f t="shared" si="2"/>
        <v>418</v>
      </c>
    </row>
    <row r="10">
      <c r="A10" s="1" t="s">
        <v>14</v>
      </c>
      <c r="B10" s="1">
        <v>132.0</v>
      </c>
      <c r="C10" s="1">
        <v>135.0</v>
      </c>
      <c r="D10" s="1">
        <v>8.0</v>
      </c>
      <c r="E10" s="1">
        <v>107.0</v>
      </c>
      <c r="F10" s="1">
        <v>3090.0</v>
      </c>
      <c r="G10" s="1">
        <v>407.0</v>
      </c>
      <c r="H10" s="1">
        <v>35.0</v>
      </c>
      <c r="I10" s="1">
        <f t="shared" si="1"/>
        <v>3532</v>
      </c>
      <c r="J10" s="1">
        <v>92.0</v>
      </c>
      <c r="K10" s="1">
        <v>176.0</v>
      </c>
      <c r="L10" s="1">
        <v>3.0</v>
      </c>
      <c r="M10" s="1">
        <f t="shared" si="2"/>
        <v>271</v>
      </c>
    </row>
    <row r="11">
      <c r="A11" s="1" t="s">
        <v>15</v>
      </c>
      <c r="B11" s="1">
        <v>121.0</v>
      </c>
      <c r="C11" s="1">
        <v>221.0</v>
      </c>
      <c r="D11" s="1">
        <v>10.0</v>
      </c>
      <c r="E11" s="1">
        <v>111.0</v>
      </c>
      <c r="F11" s="1">
        <v>3230.0</v>
      </c>
      <c r="G11" s="1">
        <v>571.0</v>
      </c>
      <c r="H11" s="1">
        <v>48.0</v>
      </c>
      <c r="I11" s="1">
        <f t="shared" si="1"/>
        <v>3849</v>
      </c>
      <c r="J11" s="1">
        <v>128.0</v>
      </c>
      <c r="K11" s="1">
        <v>261.0</v>
      </c>
      <c r="L11" s="1">
        <v>2.0</v>
      </c>
      <c r="M11" s="1">
        <f t="shared" si="2"/>
        <v>391</v>
      </c>
    </row>
    <row r="12">
      <c r="A12" s="1" t="s">
        <v>16</v>
      </c>
      <c r="B12" s="1">
        <v>86.0</v>
      </c>
      <c r="C12" s="1">
        <v>26.0</v>
      </c>
      <c r="D12" s="1">
        <v>54.0</v>
      </c>
      <c r="E12" s="1">
        <v>37.0</v>
      </c>
      <c r="F12" s="1">
        <v>1304.0</v>
      </c>
      <c r="G12" s="1">
        <v>153.0</v>
      </c>
      <c r="H12" s="1">
        <v>13.0</v>
      </c>
      <c r="I12" s="1">
        <f t="shared" si="1"/>
        <v>1470</v>
      </c>
      <c r="J12" s="1">
        <v>105.0</v>
      </c>
      <c r="K12" s="1">
        <v>75.0</v>
      </c>
      <c r="L12" s="1">
        <v>1.0</v>
      </c>
      <c r="M12" s="1">
        <f t="shared" si="2"/>
        <v>181</v>
      </c>
    </row>
    <row r="13">
      <c r="A13" s="1" t="s">
        <v>17</v>
      </c>
      <c r="B13" s="1">
        <v>111.0</v>
      </c>
      <c r="C13" s="1">
        <v>36.0</v>
      </c>
      <c r="D13" s="1">
        <v>45.0</v>
      </c>
      <c r="E13" s="1">
        <v>20.0</v>
      </c>
      <c r="F13" s="1">
        <v>668.0</v>
      </c>
      <c r="G13" s="1">
        <v>138.0</v>
      </c>
      <c r="H13" s="1">
        <v>4.0</v>
      </c>
      <c r="I13" s="1">
        <f t="shared" si="1"/>
        <v>810</v>
      </c>
      <c r="J13" s="1">
        <v>90.0</v>
      </c>
      <c r="K13" s="1">
        <v>134.0</v>
      </c>
      <c r="L13" s="1">
        <v>4.0</v>
      </c>
      <c r="M13" s="1">
        <f t="shared" si="2"/>
        <v>228</v>
      </c>
    </row>
    <row r="14">
      <c r="A14" s="1" t="s">
        <v>18</v>
      </c>
      <c r="B14" s="1">
        <v>120.0</v>
      </c>
      <c r="C14" s="1">
        <v>287.0</v>
      </c>
      <c r="D14" s="1">
        <v>0.0</v>
      </c>
      <c r="E14" s="1">
        <v>135.0</v>
      </c>
      <c r="F14" s="1">
        <v>3160.0</v>
      </c>
      <c r="G14" s="1">
        <v>378.0</v>
      </c>
      <c r="H14" s="1">
        <v>24.0</v>
      </c>
      <c r="I14" s="1">
        <f t="shared" si="1"/>
        <v>3562</v>
      </c>
      <c r="J14" s="1">
        <v>60.0</v>
      </c>
      <c r="K14" s="1">
        <v>188.0</v>
      </c>
      <c r="L14" s="1">
        <v>1.0</v>
      </c>
      <c r="M14" s="1">
        <f t="shared" si="2"/>
        <v>249</v>
      </c>
    </row>
    <row r="15">
      <c r="A15" s="1" t="s">
        <v>19</v>
      </c>
      <c r="B15" s="1">
        <v>88.0</v>
      </c>
      <c r="C15" s="1">
        <v>203.0</v>
      </c>
      <c r="D15" s="1">
        <v>0.0</v>
      </c>
      <c r="E15" s="1">
        <v>139.0</v>
      </c>
      <c r="F15" s="1">
        <v>3240.0</v>
      </c>
      <c r="G15" s="1">
        <v>532.0</v>
      </c>
      <c r="H15" s="1">
        <v>35.0</v>
      </c>
      <c r="I15" s="1">
        <f t="shared" si="1"/>
        <v>3807</v>
      </c>
      <c r="J15" s="1">
        <v>106.0</v>
      </c>
      <c r="K15" s="1">
        <v>254.0</v>
      </c>
      <c r="L15" s="1">
        <v>0.0</v>
      </c>
      <c r="M15" s="1">
        <f t="shared" si="2"/>
        <v>360</v>
      </c>
    </row>
    <row r="16">
      <c r="A16" s="1" t="s">
        <v>20</v>
      </c>
      <c r="B16" s="1">
        <v>194.0</v>
      </c>
      <c r="C16" s="1">
        <v>175.0</v>
      </c>
      <c r="D16" s="1">
        <v>8.0</v>
      </c>
      <c r="E16" s="1">
        <v>79.0</v>
      </c>
      <c r="F16" s="1">
        <v>3360.0</v>
      </c>
      <c r="G16" s="1">
        <v>436.0</v>
      </c>
      <c r="H16" s="1">
        <v>23.0</v>
      </c>
      <c r="I16" s="1">
        <f t="shared" si="1"/>
        <v>3819</v>
      </c>
      <c r="J16" s="1">
        <v>73.0</v>
      </c>
      <c r="K16" s="1">
        <v>118.0</v>
      </c>
      <c r="L16" s="1">
        <v>2.0</v>
      </c>
      <c r="M16" s="1">
        <f t="shared" si="2"/>
        <v>193</v>
      </c>
    </row>
    <row r="17">
      <c r="A17" s="1" t="s">
        <v>21</v>
      </c>
      <c r="B17" s="1">
        <v>204.0</v>
      </c>
      <c r="C17" s="1">
        <v>213.0</v>
      </c>
      <c r="D17" s="1">
        <v>0.0</v>
      </c>
      <c r="E17" s="1">
        <v>206.0</v>
      </c>
      <c r="F17" s="1">
        <v>4427.0</v>
      </c>
      <c r="G17" s="1">
        <v>709.0</v>
      </c>
      <c r="H17" s="1">
        <v>88.0</v>
      </c>
      <c r="I17" s="11">
        <f t="shared" si="1"/>
        <v>5224</v>
      </c>
      <c r="J17" s="1">
        <v>213.0</v>
      </c>
      <c r="K17" s="1">
        <v>486.0</v>
      </c>
      <c r="L17" s="1">
        <v>17.0</v>
      </c>
      <c r="M17" s="11">
        <f t="shared" si="2"/>
        <v>716</v>
      </c>
    </row>
    <row r="18">
      <c r="B18" s="11">
        <f t="shared" ref="B18:E18" si="3">AVERAGE(B4:B17)</f>
        <v>175.2857143</v>
      </c>
      <c r="C18" s="11">
        <f t="shared" si="3"/>
        <v>297.2857143</v>
      </c>
      <c r="D18" s="11">
        <f t="shared" si="3"/>
        <v>30.42857143</v>
      </c>
      <c r="E18" s="11">
        <f t="shared" si="3"/>
        <v>173.5714286</v>
      </c>
      <c r="F18" s="11">
        <f t="shared" ref="F18:L18" si="4">SUM(F4:F17)</f>
        <v>68496</v>
      </c>
      <c r="G18" s="11">
        <f t="shared" si="4"/>
        <v>9878</v>
      </c>
      <c r="H18" s="11">
        <f t="shared" si="4"/>
        <v>784</v>
      </c>
      <c r="I18" s="11">
        <f t="shared" si="4"/>
        <v>79158</v>
      </c>
      <c r="J18" s="11">
        <f t="shared" si="4"/>
        <v>2912</v>
      </c>
      <c r="K18" s="11">
        <f t="shared" si="4"/>
        <v>4824</v>
      </c>
      <c r="L18" s="11">
        <f t="shared" si="4"/>
        <v>124</v>
      </c>
      <c r="M18" s="11">
        <f t="shared" si="2"/>
        <v>7860</v>
      </c>
    </row>
    <row r="19">
      <c r="F19" s="2">
        <f>+F18/I18</f>
        <v>0.86530736</v>
      </c>
      <c r="G19" s="12">
        <f>+G18/I18</f>
        <v>0.1247883979</v>
      </c>
      <c r="H19" s="2">
        <f>+H18/I18</f>
        <v>0.009904242149</v>
      </c>
      <c r="I19" s="11"/>
      <c r="J19" s="2">
        <f>+J18/M18</f>
        <v>0.3704834606</v>
      </c>
      <c r="K19" s="2">
        <f>+K18/M18</f>
        <v>0.613740458</v>
      </c>
      <c r="L19" s="2">
        <f>+L18/M18</f>
        <v>0.01577608142</v>
      </c>
      <c r="M19" s="13">
        <f t="shared" si="2"/>
        <v>1</v>
      </c>
    </row>
    <row r="20">
      <c r="F20" s="2"/>
      <c r="G20" s="12"/>
      <c r="H20" s="2"/>
      <c r="I20" s="11"/>
      <c r="J20" s="2"/>
      <c r="K20" s="2"/>
      <c r="L20" s="2"/>
    </row>
    <row r="21" ht="15.75" customHeight="1">
      <c r="F21" s="1" t="s">
        <v>61</v>
      </c>
      <c r="G21" s="1" t="s">
        <v>62</v>
      </c>
      <c r="H21" s="1" t="s">
        <v>63</v>
      </c>
      <c r="I21" s="1" t="s">
        <v>55</v>
      </c>
      <c r="J21" s="1" t="s">
        <v>64</v>
      </c>
      <c r="K21" s="2" t="s">
        <v>65</v>
      </c>
      <c r="L21" s="12" t="s">
        <v>66</v>
      </c>
      <c r="M21" s="1" t="s">
        <v>67</v>
      </c>
    </row>
    <row r="22" ht="15.75" customHeight="1">
      <c r="A22" s="3" t="s">
        <v>34</v>
      </c>
      <c r="F22" s="5">
        <v>1713.0</v>
      </c>
      <c r="G22" s="5">
        <v>300.0</v>
      </c>
      <c r="H22" s="5">
        <v>20.0</v>
      </c>
      <c r="I22" s="1">
        <f t="shared" ref="I22:I24" si="5">+F22+G22+H22</f>
        <v>2033</v>
      </c>
      <c r="J22" s="5">
        <v>115.0</v>
      </c>
      <c r="K22" s="5">
        <v>140.0</v>
      </c>
      <c r="L22" s="5">
        <v>12.0</v>
      </c>
      <c r="M22" s="1">
        <f t="shared" ref="M22:M24" si="6">+J22+K22+L22</f>
        <v>267</v>
      </c>
    </row>
    <row r="23" ht="15.75" customHeight="1">
      <c r="A23" s="3" t="s">
        <v>33</v>
      </c>
      <c r="F23" s="5">
        <v>3730.0</v>
      </c>
      <c r="G23" s="5">
        <v>396.0</v>
      </c>
      <c r="H23" s="5">
        <v>16.0</v>
      </c>
      <c r="I23" s="1">
        <f t="shared" si="5"/>
        <v>4142</v>
      </c>
      <c r="J23" s="5">
        <v>78.0</v>
      </c>
      <c r="K23" s="5">
        <v>99.0</v>
      </c>
      <c r="L23" s="5">
        <v>0.0</v>
      </c>
      <c r="M23" s="1">
        <f t="shared" si="6"/>
        <v>177</v>
      </c>
    </row>
    <row r="24" ht="15.75" customHeight="1">
      <c r="A24" s="3" t="s">
        <v>32</v>
      </c>
      <c r="F24" s="5">
        <v>3000.0</v>
      </c>
      <c r="G24" s="5">
        <v>340.0</v>
      </c>
      <c r="H24" s="5">
        <v>18.0</v>
      </c>
      <c r="I24" s="1">
        <f t="shared" si="5"/>
        <v>3358</v>
      </c>
      <c r="J24" s="5">
        <v>72.0</v>
      </c>
      <c r="K24" s="5">
        <v>144.0</v>
      </c>
      <c r="L24" s="5">
        <v>0.0</v>
      </c>
      <c r="M24" s="1">
        <f t="shared" si="6"/>
        <v>216</v>
      </c>
    </row>
    <row r="25" ht="15.75" customHeight="1">
      <c r="F25" s="14">
        <f t="shared" ref="F25:M25" si="7">SUM(F22:F24)</f>
        <v>8443</v>
      </c>
      <c r="G25" s="14">
        <f t="shared" si="7"/>
        <v>1036</v>
      </c>
      <c r="H25" s="14">
        <f t="shared" si="7"/>
        <v>54</v>
      </c>
      <c r="I25" s="14">
        <f t="shared" si="7"/>
        <v>9533</v>
      </c>
      <c r="J25" s="14">
        <f t="shared" si="7"/>
        <v>265</v>
      </c>
      <c r="K25" s="14">
        <f t="shared" si="7"/>
        <v>383</v>
      </c>
      <c r="L25" s="14">
        <f t="shared" si="7"/>
        <v>12</v>
      </c>
      <c r="M25" s="14">
        <f t="shared" si="7"/>
        <v>660</v>
      </c>
    </row>
    <row r="26" ht="15.75" customHeight="1">
      <c r="F26" s="2">
        <f>+F25/I25</f>
        <v>0.8856603378</v>
      </c>
      <c r="G26" s="12">
        <f>+G25/I25</f>
        <v>0.1086751285</v>
      </c>
      <c r="H26" s="2">
        <f>+H25/I25</f>
        <v>0.005664533725</v>
      </c>
      <c r="I26" s="11"/>
      <c r="J26" s="2">
        <f>+J25/M25</f>
        <v>0.4015151515</v>
      </c>
      <c r="K26" s="2">
        <f>+K25/M25</f>
        <v>0.5803030303</v>
      </c>
      <c r="L26" s="2">
        <f>+L25/M25</f>
        <v>0.01818181818</v>
      </c>
    </row>
    <row r="27" ht="15.75" customHeight="1">
      <c r="F27" s="2"/>
      <c r="G27" s="12"/>
      <c r="H27" s="2"/>
      <c r="I27" s="11"/>
      <c r="J27" s="2"/>
      <c r="K27" s="2"/>
      <c r="L27" s="2"/>
    </row>
    <row r="28" ht="15.75" customHeight="1">
      <c r="I28" s="11"/>
      <c r="M28" s="11"/>
    </row>
    <row r="29" ht="15.75" customHeight="1">
      <c r="I29" s="11"/>
      <c r="M29" s="11"/>
    </row>
    <row r="30" ht="15.75" customHeight="1">
      <c r="A30" s="15" t="s">
        <v>68</v>
      </c>
      <c r="F30" s="12"/>
      <c r="G30" s="12"/>
      <c r="H30" s="2"/>
      <c r="J30" s="2"/>
      <c r="K30" s="2"/>
      <c r="L30" s="2"/>
    </row>
    <row r="31" ht="15.75" customHeight="1">
      <c r="A31" s="16" t="s">
        <v>69</v>
      </c>
      <c r="B31" s="17"/>
      <c r="C31" s="17"/>
      <c r="D31" s="17"/>
      <c r="F31" s="12"/>
      <c r="G31" s="12"/>
      <c r="H31" s="2"/>
      <c r="J31" s="2"/>
      <c r="K31" s="2"/>
      <c r="L31" s="2"/>
    </row>
    <row r="32" ht="15.75" customHeight="1">
      <c r="A32" s="18" t="s">
        <v>70</v>
      </c>
      <c r="B32" s="19" t="s">
        <v>71</v>
      </c>
      <c r="C32" s="20" t="s">
        <v>72</v>
      </c>
      <c r="D32" s="18" t="s">
        <v>73</v>
      </c>
    </row>
    <row r="33" ht="15.75" customHeight="1">
      <c r="A33" s="21"/>
      <c r="B33" s="19" t="s">
        <v>74</v>
      </c>
      <c r="C33" s="22" t="s">
        <v>75</v>
      </c>
      <c r="D33" s="21"/>
    </row>
    <row r="34" ht="22.5" customHeight="1">
      <c r="A34" s="23" t="s">
        <v>52</v>
      </c>
      <c r="B34" s="24">
        <f>F19</f>
        <v>0.86530736</v>
      </c>
      <c r="C34" s="24">
        <f>F26</f>
        <v>0.8856603378</v>
      </c>
      <c r="D34" s="24"/>
      <c r="E34" s="12"/>
      <c r="F34" s="2"/>
      <c r="G34" s="25"/>
    </row>
    <row r="35" ht="22.5" customHeight="1">
      <c r="A35" s="23" t="s">
        <v>53</v>
      </c>
      <c r="B35" s="26">
        <f>G19</f>
        <v>0.1247883979</v>
      </c>
      <c r="C35" s="24">
        <f>G26</f>
        <v>0.1086751285</v>
      </c>
      <c r="D35" s="24"/>
    </row>
    <row r="36" ht="22.5" customHeight="1">
      <c r="A36" s="23" t="s">
        <v>54</v>
      </c>
      <c r="B36" s="24">
        <f>H19</f>
        <v>0.009904242149</v>
      </c>
      <c r="C36" s="24">
        <f>H26</f>
        <v>0.005664533725</v>
      </c>
      <c r="D36" s="24"/>
    </row>
    <row r="37" ht="22.5" customHeight="1">
      <c r="A37" s="23" t="s">
        <v>76</v>
      </c>
      <c r="B37" s="24">
        <f t="shared" ref="B37:C37" si="8">SUM(B34:B36)</f>
        <v>1</v>
      </c>
      <c r="C37" s="26">
        <f t="shared" si="8"/>
        <v>1</v>
      </c>
      <c r="D37" s="23"/>
    </row>
    <row r="38" ht="15.75" customHeight="1">
      <c r="A38" s="27" t="s">
        <v>77</v>
      </c>
      <c r="B38" s="28"/>
      <c r="C38" s="28"/>
      <c r="D38" s="28"/>
    </row>
    <row r="39" ht="15.75" customHeight="1">
      <c r="A39" s="18" t="s">
        <v>70</v>
      </c>
      <c r="B39" s="19" t="s">
        <v>71</v>
      </c>
      <c r="C39" s="20" t="s">
        <v>72</v>
      </c>
      <c r="D39" s="18" t="s">
        <v>73</v>
      </c>
    </row>
    <row r="40" ht="15.75" customHeight="1">
      <c r="A40" s="21"/>
      <c r="B40" s="19" t="s">
        <v>74</v>
      </c>
      <c r="C40" s="22" t="s">
        <v>75</v>
      </c>
      <c r="D40" s="21"/>
    </row>
    <row r="41" ht="24.0" customHeight="1">
      <c r="A41" s="23" t="s">
        <v>56</v>
      </c>
      <c r="B41" s="24">
        <f>J19</f>
        <v>0.3704834606</v>
      </c>
      <c r="C41" s="24">
        <f>J26</f>
        <v>0.4015151515</v>
      </c>
      <c r="D41" s="23"/>
    </row>
    <row r="42" ht="24.0" customHeight="1">
      <c r="A42" s="23" t="s">
        <v>57</v>
      </c>
      <c r="B42" s="24">
        <f>K19</f>
        <v>0.613740458</v>
      </c>
      <c r="C42" s="24">
        <f>K26</f>
        <v>0.5803030303</v>
      </c>
      <c r="D42" s="23"/>
    </row>
    <row r="43" ht="24.0" customHeight="1">
      <c r="A43" s="23" t="s">
        <v>58</v>
      </c>
      <c r="B43" s="24">
        <f>L19</f>
        <v>0.01577608142</v>
      </c>
      <c r="C43" s="24">
        <f>L26</f>
        <v>0.01818181818</v>
      </c>
      <c r="D43" s="23"/>
    </row>
    <row r="44" ht="15.75" customHeight="1">
      <c r="A44" s="23"/>
      <c r="B44" s="24">
        <f t="shared" ref="B44:C44" si="9">SUM(B41:B43)</f>
        <v>1</v>
      </c>
      <c r="C44" s="24">
        <f t="shared" si="9"/>
        <v>1</v>
      </c>
      <c r="D44" s="23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30:D30"/>
    <mergeCell ref="A31:D31"/>
    <mergeCell ref="A32:A33"/>
    <mergeCell ref="D32:D33"/>
    <mergeCell ref="A38:D38"/>
    <mergeCell ref="A39:A40"/>
    <mergeCell ref="D39:D40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38"/>
    <col customWidth="1" min="2" max="2" width="15.25"/>
    <col customWidth="1" min="3" max="3" width="13.88"/>
    <col customWidth="1" min="4" max="4" width="15.88"/>
    <col customWidth="1" min="5" max="26" width="9.38"/>
  </cols>
  <sheetData>
    <row r="1">
      <c r="A1" s="1" t="s">
        <v>0</v>
      </c>
      <c r="B1" s="1" t="s">
        <v>78</v>
      </c>
      <c r="C1" s="1" t="s">
        <v>79</v>
      </c>
      <c r="D1" s="1" t="s">
        <v>80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>
      <c r="A2" s="3" t="s">
        <v>9</v>
      </c>
      <c r="B2" s="5">
        <v>361.0</v>
      </c>
      <c r="C2" s="5">
        <v>67.0</v>
      </c>
      <c r="D2" s="5">
        <v>2.0</v>
      </c>
      <c r="E2" s="1">
        <f t="shared" ref="E2:E14" si="1">SUM(B2:D2)</f>
        <v>430</v>
      </c>
      <c r="F2" s="1" t="s">
        <v>9</v>
      </c>
      <c r="G2" s="2">
        <f t="shared" ref="G2:G14" si="2">+B2/E2</f>
        <v>0.8395348837</v>
      </c>
      <c r="H2" s="2">
        <f t="shared" ref="H2:H14" si="3">+C2/E2</f>
        <v>0.1558139535</v>
      </c>
      <c r="I2" s="2">
        <f t="shared" ref="I2:I14" si="4">+D2/E2</f>
        <v>0.004651162791</v>
      </c>
    </row>
    <row r="3">
      <c r="A3" s="3" t="s">
        <v>10</v>
      </c>
      <c r="B3" s="5">
        <v>800.0</v>
      </c>
      <c r="C3" s="5">
        <v>92.0</v>
      </c>
      <c r="D3" s="5">
        <v>6.0</v>
      </c>
      <c r="E3" s="1">
        <f t="shared" si="1"/>
        <v>898</v>
      </c>
      <c r="F3" s="1" t="s">
        <v>10</v>
      </c>
      <c r="G3" s="2">
        <f t="shared" si="2"/>
        <v>0.8908685969</v>
      </c>
      <c r="H3" s="2">
        <f t="shared" si="3"/>
        <v>0.1024498886</v>
      </c>
      <c r="I3" s="2">
        <f t="shared" si="4"/>
        <v>0.006681514477</v>
      </c>
    </row>
    <row r="4">
      <c r="A4" s="3" t="s">
        <v>11</v>
      </c>
      <c r="B4" s="5">
        <v>940.0</v>
      </c>
      <c r="C4" s="5">
        <v>86.0</v>
      </c>
      <c r="D4" s="5">
        <v>4.0</v>
      </c>
      <c r="E4" s="1">
        <f t="shared" si="1"/>
        <v>1030</v>
      </c>
      <c r="F4" s="1" t="s">
        <v>11</v>
      </c>
      <c r="G4" s="2">
        <f t="shared" si="2"/>
        <v>0.9126213592</v>
      </c>
      <c r="H4" s="2">
        <f t="shared" si="3"/>
        <v>0.08349514563</v>
      </c>
      <c r="I4" s="2">
        <f t="shared" si="4"/>
        <v>0.003883495146</v>
      </c>
    </row>
    <row r="5">
      <c r="A5" s="3" t="s">
        <v>12</v>
      </c>
      <c r="B5" s="5">
        <v>1270.0</v>
      </c>
      <c r="C5" s="5">
        <v>91.0</v>
      </c>
      <c r="D5" s="5">
        <v>4.0</v>
      </c>
      <c r="E5" s="1">
        <f t="shared" si="1"/>
        <v>1365</v>
      </c>
      <c r="F5" s="1" t="s">
        <v>12</v>
      </c>
      <c r="G5" s="2">
        <f t="shared" si="2"/>
        <v>0.9304029304</v>
      </c>
      <c r="H5" s="2">
        <f t="shared" si="3"/>
        <v>0.06666666667</v>
      </c>
      <c r="I5" s="2">
        <f t="shared" si="4"/>
        <v>0.00293040293</v>
      </c>
    </row>
    <row r="6">
      <c r="A6" s="3" t="s">
        <v>13</v>
      </c>
      <c r="B6" s="5">
        <v>1240.0</v>
      </c>
      <c r="C6" s="5">
        <v>220.0</v>
      </c>
      <c r="D6" s="5">
        <v>15.0</v>
      </c>
      <c r="E6" s="1">
        <f t="shared" si="1"/>
        <v>1475</v>
      </c>
      <c r="F6" s="1" t="s">
        <v>13</v>
      </c>
      <c r="G6" s="2">
        <f t="shared" si="2"/>
        <v>0.8406779661</v>
      </c>
      <c r="H6" s="2">
        <f t="shared" si="3"/>
        <v>0.1491525424</v>
      </c>
      <c r="I6" s="2">
        <f t="shared" si="4"/>
        <v>0.01016949153</v>
      </c>
    </row>
    <row r="7">
      <c r="A7" s="3" t="s">
        <v>14</v>
      </c>
      <c r="B7" s="5">
        <v>1140.0</v>
      </c>
      <c r="C7" s="5">
        <v>166.0</v>
      </c>
      <c r="D7" s="5">
        <v>6.0</v>
      </c>
      <c r="E7" s="1">
        <f t="shared" si="1"/>
        <v>1312</v>
      </c>
      <c r="F7" s="1" t="s">
        <v>14</v>
      </c>
      <c r="G7" s="2">
        <f t="shared" si="2"/>
        <v>0.868902439</v>
      </c>
      <c r="H7" s="2">
        <f t="shared" si="3"/>
        <v>0.1265243902</v>
      </c>
      <c r="I7" s="2">
        <f t="shared" si="4"/>
        <v>0.004573170732</v>
      </c>
    </row>
    <row r="8">
      <c r="A8" s="3" t="s">
        <v>15</v>
      </c>
      <c r="B8" s="5">
        <v>1230.0</v>
      </c>
      <c r="C8" s="5">
        <v>176.0</v>
      </c>
      <c r="D8" s="5">
        <v>14.0</v>
      </c>
      <c r="E8" s="1">
        <f t="shared" si="1"/>
        <v>1420</v>
      </c>
      <c r="F8" s="1" t="s">
        <v>15</v>
      </c>
      <c r="G8" s="2">
        <f t="shared" si="2"/>
        <v>0.8661971831</v>
      </c>
      <c r="H8" s="2">
        <f t="shared" si="3"/>
        <v>0.123943662</v>
      </c>
      <c r="I8" s="2">
        <f t="shared" si="4"/>
        <v>0.00985915493</v>
      </c>
    </row>
    <row r="9">
      <c r="A9" s="3" t="s">
        <v>16</v>
      </c>
      <c r="B9" s="5">
        <v>147.0</v>
      </c>
      <c r="C9" s="5">
        <v>16.0</v>
      </c>
      <c r="D9" s="5">
        <v>0.0</v>
      </c>
      <c r="E9" s="1">
        <f t="shared" si="1"/>
        <v>163</v>
      </c>
      <c r="F9" s="1" t="s">
        <v>16</v>
      </c>
      <c r="G9" s="2">
        <f t="shared" si="2"/>
        <v>0.9018404908</v>
      </c>
      <c r="H9" s="2">
        <f t="shared" si="3"/>
        <v>0.0981595092</v>
      </c>
      <c r="I9" s="2">
        <f t="shared" si="4"/>
        <v>0</v>
      </c>
    </row>
    <row r="10">
      <c r="A10" s="3" t="s">
        <v>17</v>
      </c>
      <c r="B10" s="5">
        <v>220.0</v>
      </c>
      <c r="C10" s="5">
        <v>38.0</v>
      </c>
      <c r="D10" s="5">
        <v>0.0</v>
      </c>
      <c r="E10" s="1">
        <f t="shared" si="1"/>
        <v>258</v>
      </c>
      <c r="F10" s="1" t="s">
        <v>17</v>
      </c>
      <c r="G10" s="2">
        <f t="shared" si="2"/>
        <v>0.8527131783</v>
      </c>
      <c r="H10" s="2">
        <f t="shared" si="3"/>
        <v>0.1472868217</v>
      </c>
      <c r="I10" s="2">
        <f t="shared" si="4"/>
        <v>0</v>
      </c>
    </row>
    <row r="11">
      <c r="A11" s="3" t="s">
        <v>18</v>
      </c>
      <c r="B11" s="5">
        <v>1260.0</v>
      </c>
      <c r="C11" s="5">
        <v>90.0</v>
      </c>
      <c r="D11" s="5">
        <v>9.0</v>
      </c>
      <c r="E11" s="1">
        <f t="shared" si="1"/>
        <v>1359</v>
      </c>
      <c r="F11" s="1" t="s">
        <v>18</v>
      </c>
      <c r="G11" s="2">
        <f t="shared" si="2"/>
        <v>0.9271523179</v>
      </c>
      <c r="H11" s="2">
        <f t="shared" si="3"/>
        <v>0.06622516556</v>
      </c>
      <c r="I11" s="2">
        <f t="shared" si="4"/>
        <v>0.006622516556</v>
      </c>
    </row>
    <row r="12">
      <c r="A12" s="3" t="s">
        <v>19</v>
      </c>
      <c r="B12" s="5">
        <v>1320.0</v>
      </c>
      <c r="C12" s="5">
        <v>204.0</v>
      </c>
      <c r="D12" s="5">
        <v>11.0</v>
      </c>
      <c r="E12" s="1">
        <f t="shared" si="1"/>
        <v>1535</v>
      </c>
      <c r="F12" s="3" t="s">
        <v>19</v>
      </c>
      <c r="G12" s="2">
        <f t="shared" si="2"/>
        <v>0.8599348534</v>
      </c>
      <c r="H12" s="2">
        <f t="shared" si="3"/>
        <v>0.1328990228</v>
      </c>
      <c r="I12" s="2">
        <f t="shared" si="4"/>
        <v>0.007166123779</v>
      </c>
    </row>
    <row r="13">
      <c r="A13" s="3" t="s">
        <v>20</v>
      </c>
      <c r="B13" s="5">
        <v>1310.0</v>
      </c>
      <c r="C13" s="5">
        <v>114.0</v>
      </c>
      <c r="D13" s="5">
        <v>5.0</v>
      </c>
      <c r="E13" s="1">
        <f t="shared" si="1"/>
        <v>1429</v>
      </c>
      <c r="F13" s="3" t="s">
        <v>20</v>
      </c>
      <c r="G13" s="2">
        <f t="shared" si="2"/>
        <v>0.9167249825</v>
      </c>
      <c r="H13" s="2">
        <f t="shared" si="3"/>
        <v>0.07977606718</v>
      </c>
      <c r="I13" s="2">
        <f t="shared" si="4"/>
        <v>0.003498950315</v>
      </c>
    </row>
    <row r="14">
      <c r="A14" s="3" t="s">
        <v>21</v>
      </c>
      <c r="B14" s="5">
        <v>1361.0</v>
      </c>
      <c r="C14" s="5">
        <v>215.0</v>
      </c>
      <c r="D14" s="5">
        <v>32.0</v>
      </c>
      <c r="E14" s="1">
        <f t="shared" si="1"/>
        <v>1608</v>
      </c>
      <c r="F14" s="3" t="s">
        <v>21</v>
      </c>
      <c r="G14" s="2">
        <f t="shared" si="2"/>
        <v>0.8463930348</v>
      </c>
      <c r="H14" s="2">
        <f t="shared" si="3"/>
        <v>0.1337064677</v>
      </c>
      <c r="I14" s="2">
        <f t="shared" si="4"/>
        <v>0.01990049751</v>
      </c>
    </row>
    <row r="15">
      <c r="G15" s="2"/>
      <c r="H15" s="2"/>
      <c r="I15" s="2"/>
    </row>
    <row r="16">
      <c r="G16" s="2"/>
      <c r="H16" s="2"/>
      <c r="I16" s="2"/>
    </row>
    <row r="19">
      <c r="A19" s="4" t="s">
        <v>0</v>
      </c>
      <c r="B19" s="4" t="s">
        <v>78</v>
      </c>
      <c r="C19" s="4" t="s">
        <v>79</v>
      </c>
      <c r="D19" s="4" t="s">
        <v>80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</row>
    <row r="20">
      <c r="A20" s="3" t="s">
        <v>9</v>
      </c>
      <c r="B20" s="1">
        <v>358.0</v>
      </c>
      <c r="C20" s="1">
        <v>58.0</v>
      </c>
      <c r="D20" s="1">
        <v>4.0</v>
      </c>
      <c r="E20" s="1">
        <f t="shared" ref="E20:E32" si="5">SUM(B20:D20)</f>
        <v>420</v>
      </c>
      <c r="F20" s="3" t="s">
        <v>9</v>
      </c>
      <c r="G20" s="2">
        <f t="shared" ref="G20:G32" si="6">+B20/E20</f>
        <v>0.8523809524</v>
      </c>
      <c r="H20" s="2">
        <f t="shared" ref="H20:H32" si="7">+C20/E20</f>
        <v>0.1380952381</v>
      </c>
      <c r="I20" s="2">
        <f t="shared" ref="I20:I32" si="8">+D20/E20</f>
        <v>0.009523809524</v>
      </c>
    </row>
    <row r="21" ht="15.75" customHeight="1">
      <c r="A21" s="3" t="s">
        <v>10</v>
      </c>
      <c r="B21" s="1">
        <v>780.0</v>
      </c>
      <c r="C21" s="1">
        <v>84.0</v>
      </c>
      <c r="D21" s="1">
        <v>3.0</v>
      </c>
      <c r="E21" s="1">
        <f t="shared" si="5"/>
        <v>867</v>
      </c>
      <c r="F21" s="3" t="s">
        <v>10</v>
      </c>
      <c r="G21" s="2">
        <f t="shared" si="6"/>
        <v>0.8996539792</v>
      </c>
      <c r="H21" s="2">
        <f t="shared" si="7"/>
        <v>0.09688581315</v>
      </c>
      <c r="I21" s="2">
        <f t="shared" si="8"/>
        <v>0.003460207612</v>
      </c>
    </row>
    <row r="22" ht="15.75" customHeight="1">
      <c r="A22" s="3" t="s">
        <v>11</v>
      </c>
      <c r="B22" s="1">
        <v>620.0</v>
      </c>
      <c r="C22" s="1">
        <v>73.0</v>
      </c>
      <c r="D22" s="1">
        <v>6.0</v>
      </c>
      <c r="E22" s="1">
        <f t="shared" si="5"/>
        <v>699</v>
      </c>
      <c r="F22" s="3" t="s">
        <v>11</v>
      </c>
      <c r="G22" s="2">
        <f t="shared" si="6"/>
        <v>0.886981402</v>
      </c>
      <c r="H22" s="2">
        <f t="shared" si="7"/>
        <v>0.104434907</v>
      </c>
      <c r="I22" s="2">
        <f t="shared" si="8"/>
        <v>0.008583690987</v>
      </c>
    </row>
    <row r="23" ht="15.75" customHeight="1">
      <c r="A23" s="3" t="s">
        <v>12</v>
      </c>
      <c r="B23" s="1">
        <v>1080.0</v>
      </c>
      <c r="C23" s="1">
        <v>160.0</v>
      </c>
      <c r="D23" s="1">
        <v>13.0</v>
      </c>
      <c r="E23" s="1">
        <f t="shared" si="5"/>
        <v>1253</v>
      </c>
      <c r="F23" s="3" t="s">
        <v>12</v>
      </c>
      <c r="G23" s="2">
        <f t="shared" si="6"/>
        <v>0.8619313647</v>
      </c>
      <c r="H23" s="2">
        <f t="shared" si="7"/>
        <v>0.1276935355</v>
      </c>
      <c r="I23" s="2">
        <f t="shared" si="8"/>
        <v>0.01037509976</v>
      </c>
    </row>
    <row r="24" ht="15.75" customHeight="1">
      <c r="A24" s="3" t="s">
        <v>13</v>
      </c>
      <c r="B24" s="1">
        <v>1040.0</v>
      </c>
      <c r="C24" s="1">
        <v>166.0</v>
      </c>
      <c r="D24" s="1">
        <v>14.0</v>
      </c>
      <c r="E24" s="1">
        <f t="shared" si="5"/>
        <v>1220</v>
      </c>
      <c r="F24" s="3" t="s">
        <v>13</v>
      </c>
      <c r="G24" s="2">
        <f t="shared" si="6"/>
        <v>0.8524590164</v>
      </c>
      <c r="H24" s="2">
        <f t="shared" si="7"/>
        <v>0.1360655738</v>
      </c>
      <c r="I24" s="2">
        <f t="shared" si="8"/>
        <v>0.01147540984</v>
      </c>
    </row>
    <row r="25" ht="15.75" customHeight="1">
      <c r="A25" s="3" t="s">
        <v>14</v>
      </c>
      <c r="B25" s="1">
        <v>1140.0</v>
      </c>
      <c r="C25" s="1">
        <v>108.0</v>
      </c>
      <c r="D25" s="1">
        <v>11.0</v>
      </c>
      <c r="E25" s="1">
        <f t="shared" si="5"/>
        <v>1259</v>
      </c>
      <c r="F25" s="3" t="s">
        <v>14</v>
      </c>
      <c r="G25" s="2">
        <f t="shared" si="6"/>
        <v>0.9054805401</v>
      </c>
      <c r="H25" s="2">
        <f t="shared" si="7"/>
        <v>0.08578236696</v>
      </c>
      <c r="I25" s="2">
        <f t="shared" si="8"/>
        <v>0.008737092931</v>
      </c>
    </row>
    <row r="26" ht="15.75" customHeight="1">
      <c r="A26" s="3" t="s">
        <v>15</v>
      </c>
      <c r="B26" s="1">
        <v>1090.0</v>
      </c>
      <c r="C26" s="1">
        <v>259.0</v>
      </c>
      <c r="D26" s="1">
        <v>26.0</v>
      </c>
      <c r="E26" s="1">
        <f t="shared" si="5"/>
        <v>1375</v>
      </c>
      <c r="F26" s="3" t="s">
        <v>15</v>
      </c>
      <c r="G26" s="2">
        <f t="shared" si="6"/>
        <v>0.7927272727</v>
      </c>
      <c r="H26" s="2">
        <f t="shared" si="7"/>
        <v>0.1883636364</v>
      </c>
      <c r="I26" s="2">
        <f t="shared" si="8"/>
        <v>0.01890909091</v>
      </c>
    </row>
    <row r="27" ht="15.75" customHeight="1">
      <c r="A27" s="3" t="s">
        <v>16</v>
      </c>
      <c r="B27" s="1">
        <v>960.0</v>
      </c>
      <c r="C27" s="1">
        <v>103.0</v>
      </c>
      <c r="D27" s="1">
        <v>13.0</v>
      </c>
      <c r="E27" s="1">
        <f t="shared" si="5"/>
        <v>1076</v>
      </c>
      <c r="F27" s="3" t="s">
        <v>16</v>
      </c>
      <c r="G27" s="2">
        <f t="shared" si="6"/>
        <v>0.8921933086</v>
      </c>
      <c r="H27" s="2">
        <f t="shared" si="7"/>
        <v>0.09572490706</v>
      </c>
      <c r="I27" s="2">
        <f t="shared" si="8"/>
        <v>0.01208178439</v>
      </c>
    </row>
    <row r="28" ht="15.75" customHeight="1">
      <c r="A28" s="3" t="s">
        <v>17</v>
      </c>
      <c r="B28" s="1">
        <v>211.0</v>
      </c>
      <c r="C28" s="1">
        <v>44.0</v>
      </c>
      <c r="D28" s="1">
        <v>2.0</v>
      </c>
      <c r="E28" s="1">
        <f t="shared" si="5"/>
        <v>257</v>
      </c>
      <c r="F28" s="3" t="s">
        <v>17</v>
      </c>
      <c r="G28" s="2">
        <f t="shared" si="6"/>
        <v>0.8210116732</v>
      </c>
      <c r="H28" s="2">
        <f t="shared" si="7"/>
        <v>0.1712062257</v>
      </c>
      <c r="I28" s="2">
        <f t="shared" si="8"/>
        <v>0.007782101167</v>
      </c>
    </row>
    <row r="29" ht="15.75" customHeight="1">
      <c r="A29" s="3" t="s">
        <v>18</v>
      </c>
      <c r="B29" s="1">
        <v>1040.0</v>
      </c>
      <c r="C29" s="1">
        <v>128.0</v>
      </c>
      <c r="D29" s="1">
        <v>6.0</v>
      </c>
      <c r="E29" s="1">
        <f t="shared" si="5"/>
        <v>1174</v>
      </c>
      <c r="F29" s="3" t="s">
        <v>18</v>
      </c>
      <c r="G29" s="2">
        <f t="shared" si="6"/>
        <v>0.8858603066</v>
      </c>
      <c r="H29" s="2">
        <f t="shared" si="7"/>
        <v>0.1090289608</v>
      </c>
      <c r="I29" s="2">
        <f t="shared" si="8"/>
        <v>0.005110732538</v>
      </c>
    </row>
    <row r="30" ht="15.75" customHeight="1">
      <c r="A30" s="3" t="s">
        <v>19</v>
      </c>
      <c r="B30" s="29">
        <v>1030.0</v>
      </c>
      <c r="C30" s="29">
        <v>208.0</v>
      </c>
      <c r="D30" s="29">
        <v>17.0</v>
      </c>
      <c r="E30" s="1">
        <f t="shared" si="5"/>
        <v>1255</v>
      </c>
      <c r="F30" s="3" t="s">
        <v>19</v>
      </c>
      <c r="G30" s="2">
        <f t="shared" si="6"/>
        <v>0.8207171315</v>
      </c>
      <c r="H30" s="2">
        <f t="shared" si="7"/>
        <v>0.1657370518</v>
      </c>
      <c r="I30" s="2">
        <f t="shared" si="8"/>
        <v>0.01354581673</v>
      </c>
    </row>
    <row r="31" ht="15.75" customHeight="1">
      <c r="A31" s="3" t="s">
        <v>20</v>
      </c>
      <c r="B31" s="1">
        <v>1190.0</v>
      </c>
      <c r="C31" s="1">
        <v>204.0</v>
      </c>
      <c r="D31" s="1">
        <v>14.0</v>
      </c>
      <c r="E31" s="1">
        <f t="shared" si="5"/>
        <v>1408</v>
      </c>
      <c r="F31" s="3" t="s">
        <v>20</v>
      </c>
      <c r="G31" s="2">
        <f t="shared" si="6"/>
        <v>0.8451704545</v>
      </c>
      <c r="H31" s="2">
        <f t="shared" si="7"/>
        <v>0.1448863636</v>
      </c>
      <c r="I31" s="2">
        <f t="shared" si="8"/>
        <v>0.009943181818</v>
      </c>
    </row>
    <row r="32" ht="15.75" customHeight="1">
      <c r="A32" s="3" t="s">
        <v>21</v>
      </c>
      <c r="B32" s="1">
        <v>2049.0</v>
      </c>
      <c r="C32" s="1">
        <v>312.0</v>
      </c>
      <c r="D32" s="1">
        <v>36.0</v>
      </c>
      <c r="E32" s="1">
        <f t="shared" si="5"/>
        <v>2397</v>
      </c>
      <c r="F32" s="3" t="s">
        <v>21</v>
      </c>
      <c r="G32" s="2">
        <f t="shared" si="6"/>
        <v>0.8548185232</v>
      </c>
      <c r="H32" s="2">
        <f t="shared" si="7"/>
        <v>0.1301627034</v>
      </c>
      <c r="I32" s="2">
        <f t="shared" si="8"/>
        <v>0.01501877347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>
      <c r="A39" s="30" t="s">
        <v>0</v>
      </c>
      <c r="B39" s="30" t="s">
        <v>78</v>
      </c>
      <c r="C39" s="30" t="s">
        <v>79</v>
      </c>
      <c r="D39" s="30" t="s">
        <v>80</v>
      </c>
      <c r="E39" s="1" t="s">
        <v>4</v>
      </c>
      <c r="F39" s="1" t="s">
        <v>5</v>
      </c>
      <c r="G39" s="1" t="s">
        <v>6</v>
      </c>
      <c r="H39" s="1" t="s">
        <v>7</v>
      </c>
      <c r="I39" s="1" t="s">
        <v>8</v>
      </c>
    </row>
    <row r="40" ht="15.75" customHeight="1">
      <c r="A40" s="3" t="s">
        <v>9</v>
      </c>
      <c r="B40" s="5">
        <v>450.0</v>
      </c>
      <c r="C40" s="5">
        <v>72.0</v>
      </c>
      <c r="D40" s="5">
        <v>14.0</v>
      </c>
      <c r="E40" s="1">
        <f t="shared" ref="E40:E52" si="9">SUM(B40:D40)</f>
        <v>536</v>
      </c>
      <c r="F40" s="3" t="s">
        <v>9</v>
      </c>
      <c r="G40" s="2">
        <f t="shared" ref="G40:G52" si="10">+B40/E40</f>
        <v>0.8395522388</v>
      </c>
      <c r="H40" s="2">
        <f t="shared" ref="H40:H52" si="11">+C40/E40</f>
        <v>0.1343283582</v>
      </c>
      <c r="I40" s="2">
        <f t="shared" ref="I40:I52" si="12">+D40/E40</f>
        <v>0.02611940299</v>
      </c>
    </row>
    <row r="41" ht="15.75" customHeight="1">
      <c r="A41" s="3" t="s">
        <v>10</v>
      </c>
      <c r="B41" s="5">
        <v>270.0</v>
      </c>
      <c r="C41" s="5">
        <v>42.0</v>
      </c>
      <c r="D41" s="5">
        <v>1.0</v>
      </c>
      <c r="E41" s="1">
        <f t="shared" si="9"/>
        <v>313</v>
      </c>
      <c r="F41" s="3" t="s">
        <v>10</v>
      </c>
      <c r="G41" s="2">
        <f t="shared" si="10"/>
        <v>0.8626198083</v>
      </c>
      <c r="H41" s="2">
        <f t="shared" si="11"/>
        <v>0.1341853035</v>
      </c>
      <c r="I41" s="2">
        <f t="shared" si="12"/>
        <v>0.003194888179</v>
      </c>
    </row>
    <row r="42" ht="15.75" customHeight="1">
      <c r="A42" s="3" t="s">
        <v>11</v>
      </c>
      <c r="B42" s="5">
        <v>650.0</v>
      </c>
      <c r="C42" s="5">
        <v>95.0</v>
      </c>
      <c r="D42" s="5">
        <v>14.0</v>
      </c>
      <c r="E42" s="1">
        <f t="shared" si="9"/>
        <v>759</v>
      </c>
      <c r="F42" s="3" t="s">
        <v>11</v>
      </c>
      <c r="G42" s="2">
        <f t="shared" si="10"/>
        <v>0.8563899868</v>
      </c>
      <c r="H42" s="2">
        <f t="shared" si="11"/>
        <v>0.1251646904</v>
      </c>
      <c r="I42" s="2">
        <f t="shared" si="12"/>
        <v>0.01844532279</v>
      </c>
    </row>
    <row r="43" ht="15.75" customHeight="1">
      <c r="A43" s="3" t="s">
        <v>12</v>
      </c>
      <c r="B43" s="5">
        <v>710.0</v>
      </c>
      <c r="C43" s="5">
        <v>136.0</v>
      </c>
      <c r="D43" s="5">
        <v>12.0</v>
      </c>
      <c r="E43" s="1">
        <f t="shared" si="9"/>
        <v>858</v>
      </c>
      <c r="F43" s="3" t="s">
        <v>12</v>
      </c>
      <c r="G43" s="2">
        <f t="shared" si="10"/>
        <v>0.8275058275</v>
      </c>
      <c r="H43" s="2">
        <f t="shared" si="11"/>
        <v>0.1585081585</v>
      </c>
      <c r="I43" s="2">
        <f t="shared" si="12"/>
        <v>0.01398601399</v>
      </c>
    </row>
    <row r="44" ht="15.75" customHeight="1">
      <c r="A44" s="3" t="s">
        <v>13</v>
      </c>
      <c r="B44" s="5">
        <v>990.0</v>
      </c>
      <c r="C44" s="5">
        <v>152.0</v>
      </c>
      <c r="D44" s="5">
        <v>8.0</v>
      </c>
      <c r="E44" s="1">
        <f t="shared" si="9"/>
        <v>1150</v>
      </c>
      <c r="F44" s="3" t="s">
        <v>13</v>
      </c>
      <c r="G44" s="2">
        <f t="shared" si="10"/>
        <v>0.8608695652</v>
      </c>
      <c r="H44" s="2">
        <f t="shared" si="11"/>
        <v>0.132173913</v>
      </c>
      <c r="I44" s="2">
        <f t="shared" si="12"/>
        <v>0.006956521739</v>
      </c>
    </row>
    <row r="45" ht="15.75" customHeight="1">
      <c r="A45" s="3" t="s">
        <v>14</v>
      </c>
      <c r="B45" s="5">
        <v>810.0</v>
      </c>
      <c r="C45" s="5">
        <v>133.0</v>
      </c>
      <c r="D45" s="5">
        <v>18.0</v>
      </c>
      <c r="E45" s="1">
        <f t="shared" si="9"/>
        <v>961</v>
      </c>
      <c r="F45" s="3" t="s">
        <v>14</v>
      </c>
      <c r="G45" s="2">
        <f t="shared" si="10"/>
        <v>0.8428720083</v>
      </c>
      <c r="H45" s="2">
        <f t="shared" si="11"/>
        <v>0.1383975026</v>
      </c>
      <c r="I45" s="2">
        <f t="shared" si="12"/>
        <v>0.01873048907</v>
      </c>
    </row>
    <row r="46" ht="15.75" customHeight="1">
      <c r="A46" s="3" t="s">
        <v>15</v>
      </c>
      <c r="B46" s="5">
        <v>910.0</v>
      </c>
      <c r="C46" s="5">
        <v>136.0</v>
      </c>
      <c r="D46" s="5">
        <v>8.0</v>
      </c>
      <c r="E46" s="1">
        <f t="shared" si="9"/>
        <v>1054</v>
      </c>
      <c r="F46" s="3" t="s">
        <v>15</v>
      </c>
      <c r="G46" s="2">
        <f t="shared" si="10"/>
        <v>0.8633776091</v>
      </c>
      <c r="H46" s="2">
        <f t="shared" si="11"/>
        <v>0.1290322581</v>
      </c>
      <c r="I46" s="2">
        <f t="shared" si="12"/>
        <v>0.007590132827</v>
      </c>
    </row>
    <row r="47" ht="15.75" customHeight="1">
      <c r="A47" s="3" t="s">
        <v>16</v>
      </c>
      <c r="B47" s="5">
        <v>197.0</v>
      </c>
      <c r="C47" s="5">
        <v>34.0</v>
      </c>
      <c r="D47" s="5">
        <v>0.0</v>
      </c>
      <c r="E47" s="1">
        <f t="shared" si="9"/>
        <v>231</v>
      </c>
      <c r="F47" s="3" t="s">
        <v>16</v>
      </c>
      <c r="G47" s="2">
        <f t="shared" si="10"/>
        <v>0.8528138528</v>
      </c>
      <c r="H47" s="2">
        <f t="shared" si="11"/>
        <v>0.1471861472</v>
      </c>
      <c r="I47" s="2">
        <f t="shared" si="12"/>
        <v>0</v>
      </c>
    </row>
    <row r="48" ht="15.75" customHeight="1">
      <c r="A48" s="3" t="s">
        <v>17</v>
      </c>
      <c r="B48" s="5">
        <v>237.0</v>
      </c>
      <c r="C48" s="5">
        <v>56.0</v>
      </c>
      <c r="D48" s="5">
        <v>2.0</v>
      </c>
      <c r="E48" s="1">
        <f t="shared" si="9"/>
        <v>295</v>
      </c>
      <c r="F48" s="3" t="s">
        <v>17</v>
      </c>
      <c r="G48" s="2">
        <f t="shared" si="10"/>
        <v>0.8033898305</v>
      </c>
      <c r="H48" s="2">
        <f t="shared" si="11"/>
        <v>0.1898305085</v>
      </c>
      <c r="I48" s="2">
        <f t="shared" si="12"/>
        <v>0.006779661017</v>
      </c>
    </row>
    <row r="49" ht="15.75" customHeight="1">
      <c r="A49" s="3" t="s">
        <v>18</v>
      </c>
      <c r="B49" s="5">
        <v>610.0</v>
      </c>
      <c r="C49" s="5">
        <v>112.0</v>
      </c>
      <c r="D49" s="5">
        <v>7.0</v>
      </c>
      <c r="E49" s="1">
        <f t="shared" si="9"/>
        <v>729</v>
      </c>
      <c r="F49" s="3" t="s">
        <v>18</v>
      </c>
      <c r="G49" s="2">
        <f t="shared" si="10"/>
        <v>0.8367626886</v>
      </c>
      <c r="H49" s="2">
        <f t="shared" si="11"/>
        <v>0.1536351166</v>
      </c>
      <c r="I49" s="2">
        <f t="shared" si="12"/>
        <v>0.009602194787</v>
      </c>
    </row>
    <row r="50" ht="15.75" customHeight="1">
      <c r="A50" s="3" t="s">
        <v>19</v>
      </c>
      <c r="B50" s="5">
        <v>890.0</v>
      </c>
      <c r="C50" s="5">
        <v>120.0</v>
      </c>
      <c r="D50" s="5">
        <v>7.0</v>
      </c>
      <c r="E50" s="1">
        <f t="shared" si="9"/>
        <v>1017</v>
      </c>
      <c r="F50" s="5" t="s">
        <v>19</v>
      </c>
      <c r="G50" s="2">
        <f t="shared" si="10"/>
        <v>0.8751229105</v>
      </c>
      <c r="H50" s="2">
        <f t="shared" si="11"/>
        <v>0.1179941003</v>
      </c>
      <c r="I50" s="2">
        <f t="shared" si="12"/>
        <v>0.006882989184</v>
      </c>
    </row>
    <row r="51" ht="15.75" customHeight="1">
      <c r="A51" s="3" t="s">
        <v>20</v>
      </c>
      <c r="B51" s="5">
        <v>860.0</v>
      </c>
      <c r="C51" s="5">
        <v>118.0</v>
      </c>
      <c r="D51" s="5">
        <v>4.0</v>
      </c>
      <c r="E51" s="1">
        <f t="shared" si="9"/>
        <v>982</v>
      </c>
      <c r="F51" s="5" t="s">
        <v>20</v>
      </c>
      <c r="G51" s="2">
        <f t="shared" si="10"/>
        <v>0.8757637475</v>
      </c>
      <c r="H51" s="2">
        <f t="shared" si="11"/>
        <v>0.1201629328</v>
      </c>
      <c r="I51" s="2">
        <f t="shared" si="12"/>
        <v>0.004073319756</v>
      </c>
    </row>
    <row r="52" ht="15.75" customHeight="1">
      <c r="A52" s="3" t="s">
        <v>21</v>
      </c>
      <c r="B52" s="5">
        <v>1017.0</v>
      </c>
      <c r="C52" s="5">
        <v>182.0</v>
      </c>
      <c r="D52" s="5">
        <v>20.0</v>
      </c>
      <c r="E52" s="1">
        <f t="shared" si="9"/>
        <v>1219</v>
      </c>
      <c r="F52" s="5" t="s">
        <v>21</v>
      </c>
      <c r="G52" s="2">
        <f t="shared" si="10"/>
        <v>0.834290402</v>
      </c>
      <c r="H52" s="2">
        <f t="shared" si="11"/>
        <v>0.1493027071</v>
      </c>
      <c r="I52" s="2">
        <f t="shared" si="12"/>
        <v>0.01640689089</v>
      </c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1.63"/>
    <col customWidth="1" min="2" max="2" width="46.88"/>
    <col customWidth="1" min="3" max="3" width="46.5"/>
    <col customWidth="1" min="4" max="4" width="48.38"/>
    <col customWidth="1" min="5" max="26" width="9.38"/>
  </cols>
  <sheetData>
    <row r="3"/>
    <row r="4"/>
    <row r="5"/>
    <row r="6"/>
    <row r="7"/>
    <row r="8"/>
    <row r="9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25"/>
    <col customWidth="1" min="2" max="2" width="11.63"/>
    <col customWidth="1" min="3" max="3" width="25.38"/>
    <col customWidth="1" min="4" max="72" width="8.0"/>
  </cols>
  <sheetData>
    <row r="1">
      <c r="A1" s="1" t="s">
        <v>89</v>
      </c>
      <c r="B1" s="1" t="s">
        <v>90</v>
      </c>
      <c r="C1" s="1" t="s">
        <v>36</v>
      </c>
      <c r="D1" s="1" t="s">
        <v>91</v>
      </c>
      <c r="E1" s="1" t="s">
        <v>92</v>
      </c>
      <c r="F1" s="1" t="s">
        <v>93</v>
      </c>
      <c r="G1" s="1" t="s">
        <v>94</v>
      </c>
      <c r="H1" s="1" t="s">
        <v>95</v>
      </c>
      <c r="I1" s="1" t="s">
        <v>96</v>
      </c>
      <c r="J1" s="1" t="s">
        <v>97</v>
      </c>
      <c r="K1" s="1" t="s">
        <v>98</v>
      </c>
      <c r="L1" s="1" t="s">
        <v>99</v>
      </c>
      <c r="M1" s="1" t="s">
        <v>100</v>
      </c>
      <c r="N1" s="1" t="s">
        <v>101</v>
      </c>
      <c r="O1" s="1" t="s">
        <v>81</v>
      </c>
      <c r="P1" s="1" t="s">
        <v>102</v>
      </c>
      <c r="Q1" s="1" t="s">
        <v>103</v>
      </c>
      <c r="R1" s="1" t="s">
        <v>104</v>
      </c>
      <c r="S1" s="1" t="s">
        <v>105</v>
      </c>
      <c r="T1" s="1" t="s">
        <v>106</v>
      </c>
      <c r="U1" s="1" t="s">
        <v>107</v>
      </c>
      <c r="V1" s="1" t="s">
        <v>108</v>
      </c>
      <c r="W1" s="1" t="s">
        <v>109</v>
      </c>
      <c r="X1" s="1" t="s">
        <v>110</v>
      </c>
      <c r="Y1" s="1" t="s">
        <v>103</v>
      </c>
      <c r="Z1" s="1" t="s">
        <v>104</v>
      </c>
      <c r="AA1" s="1" t="s">
        <v>105</v>
      </c>
      <c r="AB1" s="1" t="s">
        <v>106</v>
      </c>
      <c r="AC1" s="1" t="s">
        <v>111</v>
      </c>
      <c r="AD1" s="1" t="s">
        <v>108</v>
      </c>
      <c r="AE1" s="1" t="s">
        <v>109</v>
      </c>
      <c r="AF1" s="1" t="s">
        <v>110</v>
      </c>
      <c r="AG1" s="1" t="s">
        <v>112</v>
      </c>
      <c r="AH1" s="1" t="s">
        <v>35</v>
      </c>
      <c r="AI1" s="1" t="s">
        <v>113</v>
      </c>
      <c r="AJ1" s="1" t="s">
        <v>114</v>
      </c>
      <c r="AK1" s="1" t="s">
        <v>115</v>
      </c>
      <c r="AL1" s="1" t="s">
        <v>116</v>
      </c>
      <c r="AM1" s="1" t="s">
        <v>112</v>
      </c>
      <c r="AN1" s="1" t="s">
        <v>35</v>
      </c>
      <c r="AO1" s="1" t="s">
        <v>113</v>
      </c>
      <c r="AP1" s="1" t="s">
        <v>117</v>
      </c>
      <c r="AQ1" s="1" t="s">
        <v>115</v>
      </c>
      <c r="AR1" s="1" t="s">
        <v>116</v>
      </c>
      <c r="AS1" s="1" t="s">
        <v>118</v>
      </c>
      <c r="AT1" s="1" t="s">
        <v>119</v>
      </c>
      <c r="AU1" s="1" t="s">
        <v>120</v>
      </c>
      <c r="AV1" s="1" t="s">
        <v>121</v>
      </c>
      <c r="AW1" s="1" t="s">
        <v>104</v>
      </c>
      <c r="AX1" s="1" t="s">
        <v>105</v>
      </c>
      <c r="AY1" s="1" t="s">
        <v>106</v>
      </c>
      <c r="AZ1" s="1" t="s">
        <v>114</v>
      </c>
      <c r="BA1" s="1" t="s">
        <v>108</v>
      </c>
      <c r="BB1" s="1" t="s">
        <v>109</v>
      </c>
      <c r="BC1" s="1" t="s">
        <v>110</v>
      </c>
      <c r="BD1" s="1" t="s">
        <v>122</v>
      </c>
      <c r="BE1" s="1" t="s">
        <v>104</v>
      </c>
      <c r="BF1" s="1" t="s">
        <v>105</v>
      </c>
      <c r="BG1" s="1" t="s">
        <v>106</v>
      </c>
      <c r="BH1" s="1" t="s">
        <v>123</v>
      </c>
      <c r="BI1" s="1" t="s">
        <v>108</v>
      </c>
      <c r="BJ1" s="1" t="s">
        <v>109</v>
      </c>
      <c r="BK1" s="1" t="s">
        <v>110</v>
      </c>
      <c r="BL1" s="1" t="s">
        <v>124</v>
      </c>
      <c r="BM1" s="1" t="s">
        <v>125</v>
      </c>
      <c r="BN1" s="1" t="s">
        <v>126</v>
      </c>
      <c r="BO1" s="1" t="s">
        <v>127</v>
      </c>
      <c r="BP1" s="1" t="s">
        <v>128</v>
      </c>
      <c r="BQ1" s="1" t="s">
        <v>129</v>
      </c>
      <c r="BR1" s="1" t="s">
        <v>130</v>
      </c>
      <c r="BS1" s="1" t="s">
        <v>131</v>
      </c>
      <c r="BT1" s="1" t="s">
        <v>132</v>
      </c>
    </row>
    <row r="2">
      <c r="A2" s="1" t="s">
        <v>133</v>
      </c>
      <c r="B2" s="1" t="s">
        <v>134</v>
      </c>
      <c r="C2" s="1" t="s">
        <v>18</v>
      </c>
      <c r="D2" s="1" t="s">
        <v>135</v>
      </c>
      <c r="E2" s="1" t="s">
        <v>136</v>
      </c>
      <c r="G2" s="1" t="s">
        <v>137</v>
      </c>
      <c r="H2" s="1" t="s">
        <v>138</v>
      </c>
      <c r="I2" s="1" t="s">
        <v>139</v>
      </c>
      <c r="J2" s="1" t="s">
        <v>140</v>
      </c>
      <c r="K2" s="1" t="s">
        <v>141</v>
      </c>
      <c r="L2" s="1" t="s">
        <v>142</v>
      </c>
      <c r="M2" s="1" t="s">
        <v>143</v>
      </c>
      <c r="N2" s="1" t="s">
        <v>143</v>
      </c>
      <c r="O2" s="1" t="s">
        <v>85</v>
      </c>
      <c r="V2" s="5">
        <v>270.0</v>
      </c>
      <c r="W2" s="5">
        <v>30.0</v>
      </c>
      <c r="X2" s="5">
        <v>3.0</v>
      </c>
      <c r="AD2" s="5">
        <v>9.0</v>
      </c>
      <c r="AE2" s="5">
        <v>35.0</v>
      </c>
      <c r="AF2" s="5">
        <v>0.0</v>
      </c>
      <c r="AK2" s="5">
        <v>0.0</v>
      </c>
      <c r="AL2" s="5">
        <v>17.0</v>
      </c>
      <c r="AQ2" s="5">
        <v>0.0</v>
      </c>
      <c r="AR2" s="5">
        <v>23.0</v>
      </c>
      <c r="AS2" s="1" t="s">
        <v>144</v>
      </c>
      <c r="BL2" s="1">
        <v>9.0688578E7</v>
      </c>
      <c r="BM2" s="1" t="s">
        <v>145</v>
      </c>
      <c r="BN2" s="1" t="s">
        <v>146</v>
      </c>
      <c r="BP2" s="1" t="s">
        <v>147</v>
      </c>
      <c r="BQ2" s="1" t="s">
        <v>148</v>
      </c>
      <c r="BT2" s="1">
        <v>1.0</v>
      </c>
    </row>
    <row r="3">
      <c r="A3" s="1" t="s">
        <v>149</v>
      </c>
      <c r="B3" s="1" t="s">
        <v>150</v>
      </c>
      <c r="C3" s="1" t="s">
        <v>21</v>
      </c>
      <c r="D3" s="1" t="s">
        <v>135</v>
      </c>
      <c r="E3" s="1" t="s">
        <v>136</v>
      </c>
      <c r="G3" s="1" t="s">
        <v>151</v>
      </c>
      <c r="H3" s="1" t="s">
        <v>152</v>
      </c>
      <c r="I3" s="1" t="s">
        <v>153</v>
      </c>
      <c r="J3" s="1" t="s">
        <v>154</v>
      </c>
      <c r="K3" s="1" t="s">
        <v>155</v>
      </c>
      <c r="L3" s="1" t="s">
        <v>156</v>
      </c>
      <c r="M3" s="1" t="s">
        <v>143</v>
      </c>
      <c r="N3" s="1" t="s">
        <v>143</v>
      </c>
      <c r="O3" s="1" t="s">
        <v>85</v>
      </c>
      <c r="V3" s="5">
        <v>220.0</v>
      </c>
      <c r="W3" s="5">
        <v>26.0</v>
      </c>
      <c r="X3" s="5">
        <v>3.0</v>
      </c>
      <c r="AD3" s="5">
        <v>7.0</v>
      </c>
      <c r="AE3" s="5">
        <v>16.0</v>
      </c>
      <c r="AF3" s="5">
        <v>0.0</v>
      </c>
      <c r="AK3" s="5">
        <v>23.0</v>
      </c>
      <c r="AL3" s="5">
        <v>15.0</v>
      </c>
      <c r="AQ3" s="5">
        <v>0.0</v>
      </c>
      <c r="AR3" s="5">
        <v>12.0</v>
      </c>
      <c r="BL3" s="1">
        <v>9.2519692E7</v>
      </c>
      <c r="BM3" s="1" t="s">
        <v>157</v>
      </c>
      <c r="BN3" s="1" t="s">
        <v>158</v>
      </c>
      <c r="BP3" s="1" t="s">
        <v>147</v>
      </c>
      <c r="BQ3" s="1" t="s">
        <v>148</v>
      </c>
      <c r="BT3" s="1">
        <v>2.0</v>
      </c>
    </row>
    <row r="4">
      <c r="A4" s="1" t="s">
        <v>159</v>
      </c>
      <c r="B4" s="1" t="s">
        <v>160</v>
      </c>
      <c r="C4" s="1" t="s">
        <v>20</v>
      </c>
      <c r="D4" s="1" t="s">
        <v>135</v>
      </c>
      <c r="E4" s="1" t="s">
        <v>136</v>
      </c>
      <c r="G4" s="1" t="s">
        <v>161</v>
      </c>
      <c r="H4" s="1" t="s">
        <v>162</v>
      </c>
      <c r="I4" s="1" t="s">
        <v>163</v>
      </c>
      <c r="J4" s="1" t="s">
        <v>164</v>
      </c>
      <c r="K4" s="1" t="s">
        <v>165</v>
      </c>
      <c r="L4" s="1" t="s">
        <v>166</v>
      </c>
      <c r="M4" s="1" t="s">
        <v>143</v>
      </c>
      <c r="N4" s="1" t="s">
        <v>143</v>
      </c>
      <c r="O4" s="1" t="s">
        <v>88</v>
      </c>
      <c r="V4" s="5">
        <v>210.0</v>
      </c>
      <c r="W4" s="5">
        <v>35.0</v>
      </c>
      <c r="X4" s="5">
        <v>0.0</v>
      </c>
      <c r="AD4" s="5">
        <v>2.0</v>
      </c>
      <c r="AE4" s="5">
        <v>0.0</v>
      </c>
      <c r="AF4" s="5">
        <v>0.0</v>
      </c>
      <c r="AK4" s="5">
        <v>0.0</v>
      </c>
      <c r="AL4" s="5">
        <v>13.0</v>
      </c>
      <c r="AQ4" s="5">
        <v>0.0</v>
      </c>
      <c r="AR4" s="5">
        <v>5.0</v>
      </c>
      <c r="BL4" s="1">
        <v>9.154051E7</v>
      </c>
      <c r="BM4" s="1" t="s">
        <v>167</v>
      </c>
      <c r="BN4" s="1" t="s">
        <v>168</v>
      </c>
      <c r="BP4" s="1" t="s">
        <v>147</v>
      </c>
      <c r="BQ4" s="1" t="s">
        <v>148</v>
      </c>
      <c r="BT4" s="1">
        <v>3.0</v>
      </c>
    </row>
    <row r="5">
      <c r="A5" s="1" t="s">
        <v>169</v>
      </c>
      <c r="B5" s="1" t="s">
        <v>170</v>
      </c>
      <c r="C5" s="1" t="s">
        <v>20</v>
      </c>
      <c r="D5" s="1" t="s">
        <v>135</v>
      </c>
      <c r="E5" s="1" t="s">
        <v>136</v>
      </c>
      <c r="G5" s="1" t="s">
        <v>171</v>
      </c>
      <c r="H5" s="1" t="s">
        <v>171</v>
      </c>
      <c r="I5" s="1" t="s">
        <v>172</v>
      </c>
      <c r="J5" s="1" t="s">
        <v>173</v>
      </c>
      <c r="K5" s="1" t="s">
        <v>174</v>
      </c>
      <c r="L5" s="1" t="s">
        <v>175</v>
      </c>
      <c r="M5" s="1" t="s">
        <v>143</v>
      </c>
      <c r="N5" s="1" t="s">
        <v>143</v>
      </c>
      <c r="O5" s="1" t="s">
        <v>88</v>
      </c>
      <c r="V5" s="5">
        <v>230.0</v>
      </c>
      <c r="W5" s="5">
        <v>30.0</v>
      </c>
      <c r="X5" s="5">
        <v>2.0</v>
      </c>
      <c r="AD5" s="5">
        <v>15.0</v>
      </c>
      <c r="AE5" s="5">
        <v>26.0</v>
      </c>
      <c r="AF5" s="5">
        <v>0.0</v>
      </c>
      <c r="AK5" s="5">
        <v>8.0</v>
      </c>
      <c r="AL5" s="5">
        <v>12.0</v>
      </c>
      <c r="AQ5" s="5">
        <v>0.0</v>
      </c>
      <c r="AR5" s="5">
        <v>13.0</v>
      </c>
      <c r="BL5" s="1">
        <v>9.1541028E7</v>
      </c>
      <c r="BM5" s="1" t="s">
        <v>176</v>
      </c>
      <c r="BN5" s="1" t="s">
        <v>177</v>
      </c>
      <c r="BP5" s="1" t="s">
        <v>147</v>
      </c>
      <c r="BQ5" s="1" t="s">
        <v>148</v>
      </c>
      <c r="BT5" s="1">
        <v>4.0</v>
      </c>
    </row>
    <row r="6">
      <c r="A6" s="1" t="s">
        <v>178</v>
      </c>
      <c r="B6" s="1" t="s">
        <v>179</v>
      </c>
      <c r="C6" s="1" t="s">
        <v>20</v>
      </c>
      <c r="D6" s="1" t="s">
        <v>135</v>
      </c>
      <c r="E6" s="1" t="s">
        <v>136</v>
      </c>
      <c r="G6" s="1" t="s">
        <v>171</v>
      </c>
      <c r="H6" s="1" t="s">
        <v>171</v>
      </c>
      <c r="I6" s="1" t="s">
        <v>180</v>
      </c>
      <c r="J6" s="1" t="s">
        <v>181</v>
      </c>
      <c r="K6" s="1" t="s">
        <v>182</v>
      </c>
      <c r="L6" s="1" t="s">
        <v>183</v>
      </c>
      <c r="M6" s="1" t="s">
        <v>143</v>
      </c>
      <c r="N6" s="1" t="s">
        <v>143</v>
      </c>
      <c r="O6" s="1" t="s">
        <v>85</v>
      </c>
      <c r="V6" s="5">
        <v>240.0</v>
      </c>
      <c r="W6" s="5">
        <v>55.0</v>
      </c>
      <c r="X6" s="5">
        <v>3.0</v>
      </c>
      <c r="AD6" s="5">
        <v>6.0</v>
      </c>
      <c r="AE6" s="5">
        <v>9.0</v>
      </c>
      <c r="AF6" s="5">
        <v>0.0</v>
      </c>
      <c r="AK6" s="5">
        <v>0.0</v>
      </c>
      <c r="AL6" s="5">
        <v>10.0</v>
      </c>
      <c r="AQ6" s="5">
        <v>0.0</v>
      </c>
      <c r="AR6" s="5">
        <v>4.0</v>
      </c>
      <c r="BL6" s="1">
        <v>9.1540832E7</v>
      </c>
      <c r="BM6" s="1" t="s">
        <v>184</v>
      </c>
      <c r="BN6" s="1" t="s">
        <v>185</v>
      </c>
      <c r="BP6" s="1" t="s">
        <v>147</v>
      </c>
      <c r="BQ6" s="1" t="s">
        <v>148</v>
      </c>
      <c r="BT6" s="1">
        <v>5.0</v>
      </c>
    </row>
    <row r="7">
      <c r="A7" s="1" t="s">
        <v>186</v>
      </c>
      <c r="B7" s="1" t="s">
        <v>187</v>
      </c>
      <c r="C7" s="1" t="s">
        <v>20</v>
      </c>
      <c r="D7" s="1" t="s">
        <v>135</v>
      </c>
      <c r="E7" s="1" t="s">
        <v>136</v>
      </c>
      <c r="G7" s="1" t="s">
        <v>171</v>
      </c>
      <c r="H7" s="1" t="s">
        <v>188</v>
      </c>
      <c r="I7" s="1" t="s">
        <v>189</v>
      </c>
      <c r="J7" s="1" t="s">
        <v>190</v>
      </c>
      <c r="K7" s="1" t="s">
        <v>191</v>
      </c>
      <c r="L7" s="1" t="s">
        <v>192</v>
      </c>
      <c r="M7" s="1" t="s">
        <v>143</v>
      </c>
      <c r="N7" s="1" t="s">
        <v>143</v>
      </c>
      <c r="O7" s="1" t="s">
        <v>86</v>
      </c>
      <c r="V7" s="5">
        <v>490.0</v>
      </c>
      <c r="W7" s="5">
        <v>28.0</v>
      </c>
      <c r="X7" s="5">
        <v>0.0</v>
      </c>
      <c r="AD7" s="5">
        <v>2.0</v>
      </c>
      <c r="AE7" s="5">
        <v>5.0</v>
      </c>
      <c r="AF7" s="5">
        <v>0.0</v>
      </c>
      <c r="AK7" s="5">
        <v>75.0</v>
      </c>
      <c r="AL7" s="5">
        <v>22.0</v>
      </c>
      <c r="AQ7" s="5">
        <v>0.0</v>
      </c>
      <c r="AR7" s="5">
        <v>4.0</v>
      </c>
      <c r="BL7" s="1">
        <v>9.1540759E7</v>
      </c>
      <c r="BM7" s="1" t="s">
        <v>193</v>
      </c>
      <c r="BN7" s="1" t="s">
        <v>194</v>
      </c>
      <c r="BP7" s="1" t="s">
        <v>147</v>
      </c>
      <c r="BQ7" s="1" t="s">
        <v>148</v>
      </c>
      <c r="BT7" s="1">
        <v>6.0</v>
      </c>
    </row>
    <row r="8">
      <c r="A8" s="1" t="s">
        <v>195</v>
      </c>
      <c r="B8" s="1" t="s">
        <v>196</v>
      </c>
      <c r="C8" s="1" t="s">
        <v>20</v>
      </c>
      <c r="D8" s="1" t="s">
        <v>135</v>
      </c>
      <c r="E8" s="1" t="s">
        <v>136</v>
      </c>
      <c r="G8" s="1" t="s">
        <v>161</v>
      </c>
      <c r="H8" s="1" t="s">
        <v>197</v>
      </c>
      <c r="I8" s="1" t="s">
        <v>198</v>
      </c>
      <c r="J8" s="1" t="s">
        <v>199</v>
      </c>
      <c r="K8" s="1" t="s">
        <v>200</v>
      </c>
      <c r="L8" s="1" t="s">
        <v>201</v>
      </c>
      <c r="M8" s="1" t="s">
        <v>143</v>
      </c>
      <c r="N8" s="1" t="s">
        <v>143</v>
      </c>
      <c r="O8" s="1" t="s">
        <v>85</v>
      </c>
      <c r="V8" s="5">
        <v>310.0</v>
      </c>
      <c r="W8" s="5">
        <v>56.0</v>
      </c>
      <c r="X8" s="5">
        <v>4.0</v>
      </c>
      <c r="AD8" s="5">
        <v>19.0</v>
      </c>
      <c r="AE8" s="5">
        <v>30.0</v>
      </c>
      <c r="AF8" s="5">
        <v>0.0</v>
      </c>
      <c r="AK8" s="5">
        <v>0.0</v>
      </c>
      <c r="AL8" s="5">
        <v>22.0</v>
      </c>
      <c r="AQ8" s="5">
        <v>0.0</v>
      </c>
      <c r="AR8" s="5">
        <v>8.0</v>
      </c>
      <c r="BL8" s="1">
        <v>9.1540682E7</v>
      </c>
      <c r="BM8" s="1" t="s">
        <v>202</v>
      </c>
      <c r="BN8" s="1" t="s">
        <v>203</v>
      </c>
      <c r="BP8" s="1" t="s">
        <v>147</v>
      </c>
      <c r="BQ8" s="1" t="s">
        <v>148</v>
      </c>
      <c r="BT8" s="1">
        <v>7.0</v>
      </c>
    </row>
    <row r="9">
      <c r="A9" s="1" t="s">
        <v>204</v>
      </c>
      <c r="B9" s="1" t="s">
        <v>205</v>
      </c>
      <c r="C9" s="1" t="s">
        <v>20</v>
      </c>
      <c r="D9" s="1" t="s">
        <v>135</v>
      </c>
      <c r="E9" s="1" t="s">
        <v>136</v>
      </c>
      <c r="G9" s="1" t="s">
        <v>161</v>
      </c>
      <c r="H9" s="1" t="s">
        <v>206</v>
      </c>
      <c r="I9" s="1" t="s">
        <v>207</v>
      </c>
      <c r="J9" s="1" t="s">
        <v>208</v>
      </c>
      <c r="K9" s="1" t="s">
        <v>209</v>
      </c>
      <c r="L9" s="1" t="s">
        <v>210</v>
      </c>
      <c r="M9" s="1" t="s">
        <v>143</v>
      </c>
      <c r="N9" s="1" t="s">
        <v>143</v>
      </c>
      <c r="O9" s="1" t="s">
        <v>86</v>
      </c>
      <c r="V9" s="5">
        <v>390.0</v>
      </c>
      <c r="W9" s="5">
        <v>25.0</v>
      </c>
      <c r="X9" s="5">
        <v>0.0</v>
      </c>
      <c r="AD9" s="5">
        <v>3.0</v>
      </c>
      <c r="AE9" s="5">
        <v>4.0</v>
      </c>
      <c r="AF9" s="5">
        <v>0.0</v>
      </c>
      <c r="AK9" s="5">
        <v>8.0</v>
      </c>
      <c r="AL9" s="5">
        <v>8.0</v>
      </c>
      <c r="AQ9" s="5">
        <v>0.0</v>
      </c>
      <c r="AR9" s="5">
        <v>13.0</v>
      </c>
      <c r="BL9" s="1">
        <v>9.1540606E7</v>
      </c>
      <c r="BM9" s="1" t="s">
        <v>211</v>
      </c>
      <c r="BN9" s="1" t="s">
        <v>212</v>
      </c>
      <c r="BP9" s="1" t="s">
        <v>147</v>
      </c>
      <c r="BQ9" s="1" t="s">
        <v>148</v>
      </c>
      <c r="BT9" s="1">
        <v>8.0</v>
      </c>
    </row>
    <row r="10">
      <c r="A10" s="1" t="s">
        <v>213</v>
      </c>
      <c r="B10" s="1" t="s">
        <v>214</v>
      </c>
      <c r="C10" s="1" t="s">
        <v>20</v>
      </c>
      <c r="D10" s="1" t="s">
        <v>135</v>
      </c>
      <c r="E10" s="1" t="s">
        <v>136</v>
      </c>
      <c r="G10" s="1" t="s">
        <v>215</v>
      </c>
      <c r="H10" s="1" t="s">
        <v>216</v>
      </c>
      <c r="I10" s="1" t="s">
        <v>217</v>
      </c>
      <c r="J10" s="1" t="s">
        <v>218</v>
      </c>
      <c r="K10" s="1" t="s">
        <v>219</v>
      </c>
      <c r="L10" s="1" t="s">
        <v>220</v>
      </c>
      <c r="M10" s="1" t="s">
        <v>143</v>
      </c>
      <c r="N10" s="1" t="s">
        <v>143</v>
      </c>
      <c r="O10" s="1" t="s">
        <v>85</v>
      </c>
      <c r="V10" s="5">
        <v>310.0</v>
      </c>
      <c r="W10" s="5">
        <v>57.0</v>
      </c>
      <c r="X10" s="5">
        <v>4.0</v>
      </c>
      <c r="AD10" s="5">
        <v>3.0</v>
      </c>
      <c r="AE10" s="5">
        <v>5.0</v>
      </c>
      <c r="AF10" s="5">
        <v>0.0</v>
      </c>
      <c r="AK10" s="5">
        <v>50.0</v>
      </c>
      <c r="AL10" s="5">
        <v>14.0</v>
      </c>
      <c r="AQ10" s="5">
        <v>0.0</v>
      </c>
      <c r="AR10" s="5">
        <v>6.0</v>
      </c>
      <c r="BL10" s="1">
        <v>9.1540238E7</v>
      </c>
      <c r="BM10" s="1" t="s">
        <v>221</v>
      </c>
      <c r="BN10" s="1" t="s">
        <v>222</v>
      </c>
      <c r="BP10" s="1" t="s">
        <v>147</v>
      </c>
      <c r="BQ10" s="1" t="s">
        <v>148</v>
      </c>
      <c r="BT10" s="1">
        <v>9.0</v>
      </c>
    </row>
    <row r="11">
      <c r="A11" s="1" t="s">
        <v>223</v>
      </c>
      <c r="B11" s="1" t="s">
        <v>224</v>
      </c>
      <c r="C11" s="1" t="s">
        <v>20</v>
      </c>
      <c r="D11" s="1" t="s">
        <v>135</v>
      </c>
      <c r="E11" s="1" t="s">
        <v>136</v>
      </c>
      <c r="G11" s="1" t="s">
        <v>215</v>
      </c>
      <c r="H11" s="1" t="s">
        <v>225</v>
      </c>
      <c r="I11" s="1" t="s">
        <v>226</v>
      </c>
      <c r="J11" s="1" t="s">
        <v>227</v>
      </c>
      <c r="K11" s="1" t="s">
        <v>228</v>
      </c>
      <c r="L11" s="1" t="s">
        <v>229</v>
      </c>
      <c r="M11" s="1" t="s">
        <v>143</v>
      </c>
      <c r="N11" s="1" t="s">
        <v>143</v>
      </c>
      <c r="O11" s="1" t="s">
        <v>88</v>
      </c>
      <c r="V11" s="5">
        <v>310.0</v>
      </c>
      <c r="W11" s="5">
        <v>43.0</v>
      </c>
      <c r="X11" s="5">
        <v>1.0</v>
      </c>
      <c r="AD11" s="5">
        <v>13.0</v>
      </c>
      <c r="AE11" s="5">
        <v>27.0</v>
      </c>
      <c r="AF11" s="5">
        <v>2.0</v>
      </c>
      <c r="AK11" s="5">
        <v>0.0</v>
      </c>
      <c r="AL11" s="5">
        <v>27.0</v>
      </c>
      <c r="AQ11" s="5">
        <v>0.0</v>
      </c>
      <c r="AR11" s="5">
        <v>14.0</v>
      </c>
      <c r="BL11" s="1">
        <v>9.1540112E7</v>
      </c>
      <c r="BM11" s="1" t="s">
        <v>230</v>
      </c>
      <c r="BN11" s="1" t="s">
        <v>231</v>
      </c>
      <c r="BP11" s="1" t="s">
        <v>147</v>
      </c>
      <c r="BQ11" s="1" t="s">
        <v>148</v>
      </c>
      <c r="BT11" s="1">
        <v>10.0</v>
      </c>
    </row>
    <row r="12">
      <c r="A12" s="1" t="s">
        <v>232</v>
      </c>
      <c r="B12" s="1" t="s">
        <v>233</v>
      </c>
      <c r="C12" s="1" t="s">
        <v>20</v>
      </c>
      <c r="D12" s="1" t="s">
        <v>135</v>
      </c>
      <c r="E12" s="1" t="s">
        <v>136</v>
      </c>
      <c r="G12" s="1" t="s">
        <v>234</v>
      </c>
      <c r="H12" s="1" t="s">
        <v>216</v>
      </c>
      <c r="I12" s="1" t="s">
        <v>235</v>
      </c>
      <c r="J12" s="1" t="s">
        <v>236</v>
      </c>
      <c r="K12" s="1" t="s">
        <v>237</v>
      </c>
      <c r="L12" s="1" t="s">
        <v>238</v>
      </c>
      <c r="M12" s="1" t="s">
        <v>143</v>
      </c>
      <c r="N12" s="1" t="s">
        <v>143</v>
      </c>
      <c r="O12" s="1" t="s">
        <v>85</v>
      </c>
      <c r="V12" s="5">
        <v>330.0</v>
      </c>
      <c r="W12" s="5">
        <v>36.0</v>
      </c>
      <c r="X12" s="5">
        <v>3.0</v>
      </c>
      <c r="AD12" s="5">
        <v>6.0</v>
      </c>
      <c r="AE12" s="5">
        <v>11.0</v>
      </c>
      <c r="AF12" s="5">
        <v>0.0</v>
      </c>
      <c r="AK12" s="5">
        <v>39.0</v>
      </c>
      <c r="AL12" s="5">
        <v>41.0</v>
      </c>
      <c r="AQ12" s="5">
        <v>0.0</v>
      </c>
      <c r="AR12" s="5">
        <v>9.0</v>
      </c>
      <c r="BL12" s="1">
        <v>9.1539941E7</v>
      </c>
      <c r="BM12" s="1" t="s">
        <v>239</v>
      </c>
      <c r="BN12" s="1" t="s">
        <v>240</v>
      </c>
      <c r="BP12" s="1" t="s">
        <v>147</v>
      </c>
      <c r="BQ12" s="1" t="s">
        <v>148</v>
      </c>
      <c r="BT12" s="1">
        <v>11.0</v>
      </c>
    </row>
    <row r="13">
      <c r="A13" s="1" t="s">
        <v>241</v>
      </c>
      <c r="B13" s="1" t="s">
        <v>242</v>
      </c>
      <c r="C13" s="1" t="s">
        <v>20</v>
      </c>
      <c r="D13" s="1" t="s">
        <v>135</v>
      </c>
      <c r="E13" s="1" t="s">
        <v>136</v>
      </c>
      <c r="G13" s="1" t="s">
        <v>215</v>
      </c>
      <c r="H13" s="1" t="s">
        <v>243</v>
      </c>
      <c r="I13" s="1" t="s">
        <v>244</v>
      </c>
      <c r="J13" s="1" t="s">
        <v>245</v>
      </c>
      <c r="K13" s="1" t="s">
        <v>246</v>
      </c>
      <c r="L13" s="1" t="s">
        <v>247</v>
      </c>
      <c r="M13" s="1" t="s">
        <v>143</v>
      </c>
      <c r="N13" s="1" t="s">
        <v>143</v>
      </c>
      <c r="O13" s="1" t="s">
        <v>86</v>
      </c>
      <c r="V13" s="5">
        <v>290.0</v>
      </c>
      <c r="W13" s="5">
        <v>38.0</v>
      </c>
      <c r="X13" s="5">
        <v>1.0</v>
      </c>
      <c r="AD13" s="5">
        <v>2.0</v>
      </c>
      <c r="AE13" s="5">
        <v>1.0</v>
      </c>
      <c r="AF13" s="5">
        <v>0.0</v>
      </c>
      <c r="AK13" s="5">
        <v>14.0</v>
      </c>
      <c r="AL13" s="5">
        <v>0.0</v>
      </c>
      <c r="AQ13" s="5">
        <v>8.0</v>
      </c>
      <c r="AR13" s="5">
        <v>3.0</v>
      </c>
      <c r="BL13" s="1">
        <v>9.1539838E7</v>
      </c>
      <c r="BM13" s="1" t="s">
        <v>248</v>
      </c>
      <c r="BN13" s="1" t="s">
        <v>249</v>
      </c>
      <c r="BP13" s="1" t="s">
        <v>147</v>
      </c>
      <c r="BQ13" s="1" t="s">
        <v>148</v>
      </c>
      <c r="BT13" s="1">
        <v>12.0</v>
      </c>
    </row>
    <row r="14">
      <c r="A14" s="1" t="s">
        <v>250</v>
      </c>
      <c r="B14" s="1" t="s">
        <v>251</v>
      </c>
      <c r="C14" s="1" t="s">
        <v>20</v>
      </c>
      <c r="D14" s="1" t="s">
        <v>135</v>
      </c>
      <c r="E14" s="1" t="s">
        <v>136</v>
      </c>
      <c r="G14" s="1" t="s">
        <v>234</v>
      </c>
      <c r="H14" s="1" t="s">
        <v>252</v>
      </c>
      <c r="I14" s="1" t="s">
        <v>253</v>
      </c>
      <c r="J14" s="1" t="s">
        <v>254</v>
      </c>
      <c r="K14" s="1" t="s">
        <v>255</v>
      </c>
      <c r="L14" s="1" t="s">
        <v>256</v>
      </c>
      <c r="M14" s="1" t="s">
        <v>143</v>
      </c>
      <c r="N14" s="1" t="s">
        <v>143</v>
      </c>
      <c r="O14" s="1" t="s">
        <v>86</v>
      </c>
      <c r="V14" s="5">
        <v>140.0</v>
      </c>
      <c r="W14" s="5">
        <v>23.0</v>
      </c>
      <c r="X14" s="5">
        <v>4.0</v>
      </c>
      <c r="AD14" s="5">
        <v>1.0</v>
      </c>
      <c r="AE14" s="5">
        <v>0.0</v>
      </c>
      <c r="AF14" s="5">
        <v>0.0</v>
      </c>
      <c r="AK14" s="5">
        <v>0.0</v>
      </c>
      <c r="AL14" s="5">
        <v>3.0</v>
      </c>
      <c r="AQ14" s="5">
        <v>0.0</v>
      </c>
      <c r="AR14" s="5">
        <v>0.0</v>
      </c>
      <c r="BL14" s="1">
        <v>9.1539704E7</v>
      </c>
      <c r="BM14" s="1" t="s">
        <v>257</v>
      </c>
      <c r="BN14" s="1" t="s">
        <v>258</v>
      </c>
      <c r="BP14" s="1" t="s">
        <v>147</v>
      </c>
      <c r="BQ14" s="1" t="s">
        <v>148</v>
      </c>
      <c r="BT14" s="1">
        <v>13.0</v>
      </c>
    </row>
    <row r="15">
      <c r="A15" s="1" t="s">
        <v>259</v>
      </c>
      <c r="B15" s="1" t="s">
        <v>260</v>
      </c>
      <c r="C15" s="1" t="s">
        <v>9</v>
      </c>
      <c r="D15" s="1" t="s">
        <v>261</v>
      </c>
      <c r="E15" s="1" t="s">
        <v>136</v>
      </c>
      <c r="G15" s="1" t="s">
        <v>262</v>
      </c>
      <c r="H15" s="1" t="s">
        <v>263</v>
      </c>
      <c r="I15" s="1" t="s">
        <v>264</v>
      </c>
      <c r="J15" s="1" t="s">
        <v>265</v>
      </c>
      <c r="K15" s="1" t="s">
        <v>266</v>
      </c>
      <c r="L15" s="1" t="s">
        <v>267</v>
      </c>
      <c r="M15" s="1" t="s">
        <v>143</v>
      </c>
      <c r="N15" s="1" t="s">
        <v>143</v>
      </c>
      <c r="O15" s="1" t="s">
        <v>88</v>
      </c>
      <c r="V15" s="5">
        <v>159.0</v>
      </c>
      <c r="W15" s="5">
        <v>36.0</v>
      </c>
      <c r="X15" s="5">
        <v>5.0</v>
      </c>
      <c r="AD15" s="5">
        <v>7.0</v>
      </c>
      <c r="AE15" s="5">
        <v>2.0</v>
      </c>
      <c r="AF15" s="5">
        <v>0.0</v>
      </c>
      <c r="AK15" s="5">
        <v>17.0</v>
      </c>
      <c r="AL15" s="5">
        <v>7.0</v>
      </c>
      <c r="AQ15" s="5">
        <v>0.0</v>
      </c>
      <c r="AR15" s="5">
        <v>4.0</v>
      </c>
      <c r="BL15" s="1">
        <v>8.6395033E7</v>
      </c>
      <c r="BM15" s="1" t="s">
        <v>268</v>
      </c>
      <c r="BN15" s="1" t="s">
        <v>269</v>
      </c>
      <c r="BP15" s="1" t="s">
        <v>147</v>
      </c>
      <c r="BQ15" s="1" t="s">
        <v>148</v>
      </c>
      <c r="BT15" s="1">
        <v>14.0</v>
      </c>
    </row>
    <row r="16">
      <c r="A16" s="1" t="s">
        <v>259</v>
      </c>
      <c r="B16" s="1" t="s">
        <v>270</v>
      </c>
      <c r="C16" s="1" t="s">
        <v>9</v>
      </c>
      <c r="D16" s="1" t="s">
        <v>261</v>
      </c>
      <c r="E16" s="1" t="s">
        <v>136</v>
      </c>
      <c r="G16" s="1" t="s">
        <v>262</v>
      </c>
      <c r="H16" s="1" t="s">
        <v>263</v>
      </c>
      <c r="I16" s="1" t="s">
        <v>271</v>
      </c>
      <c r="J16" s="1" t="s">
        <v>272</v>
      </c>
      <c r="K16" s="1" t="s">
        <v>273</v>
      </c>
      <c r="L16" s="1" t="s">
        <v>274</v>
      </c>
      <c r="M16" s="1" t="s">
        <v>143</v>
      </c>
      <c r="N16" s="1" t="s">
        <v>143</v>
      </c>
      <c r="O16" s="1" t="s">
        <v>85</v>
      </c>
      <c r="V16" s="5">
        <v>116.0</v>
      </c>
      <c r="W16" s="5">
        <v>23.0</v>
      </c>
      <c r="X16" s="5">
        <v>3.0</v>
      </c>
      <c r="AD16" s="5">
        <v>8.0</v>
      </c>
      <c r="AE16" s="5">
        <v>3.0</v>
      </c>
      <c r="AF16" s="5">
        <v>0.0</v>
      </c>
      <c r="AK16" s="5">
        <v>27.0</v>
      </c>
      <c r="AL16" s="5">
        <v>12.0</v>
      </c>
      <c r="AQ16" s="5">
        <v>9.0</v>
      </c>
      <c r="AR16" s="5">
        <v>2.0</v>
      </c>
      <c r="BL16" s="1">
        <v>8.6395437E7</v>
      </c>
      <c r="BM16" s="1" t="s">
        <v>268</v>
      </c>
      <c r="BN16" s="1" t="s">
        <v>275</v>
      </c>
      <c r="BP16" s="1" t="s">
        <v>147</v>
      </c>
      <c r="BQ16" s="1" t="s">
        <v>148</v>
      </c>
      <c r="BT16" s="1">
        <v>15.0</v>
      </c>
    </row>
    <row r="17">
      <c r="A17" s="1" t="s">
        <v>276</v>
      </c>
      <c r="B17" s="1" t="s">
        <v>277</v>
      </c>
      <c r="C17" s="1" t="s">
        <v>9</v>
      </c>
      <c r="D17" s="1" t="s">
        <v>261</v>
      </c>
      <c r="E17" s="1" t="s">
        <v>136</v>
      </c>
      <c r="G17" s="1" t="s">
        <v>262</v>
      </c>
      <c r="H17" s="1" t="s">
        <v>262</v>
      </c>
      <c r="I17" s="1" t="s">
        <v>278</v>
      </c>
      <c r="J17" s="1" t="s">
        <v>279</v>
      </c>
      <c r="K17" s="1" t="s">
        <v>280</v>
      </c>
      <c r="L17" s="1" t="s">
        <v>281</v>
      </c>
      <c r="M17" s="1" t="s">
        <v>143</v>
      </c>
      <c r="N17" s="1" t="s">
        <v>143</v>
      </c>
      <c r="O17" s="1" t="s">
        <v>86</v>
      </c>
      <c r="V17" s="5">
        <v>131.0</v>
      </c>
      <c r="W17" s="5">
        <v>29.0</v>
      </c>
      <c r="X17" s="5">
        <v>0.0</v>
      </c>
      <c r="AD17" s="5">
        <v>14.0</v>
      </c>
      <c r="AE17" s="5">
        <v>3.0</v>
      </c>
      <c r="AF17" s="5">
        <v>1.0</v>
      </c>
      <c r="AK17" s="5">
        <v>0.0</v>
      </c>
      <c r="AL17" s="5">
        <v>0.0</v>
      </c>
      <c r="AQ17" s="5">
        <v>8.0</v>
      </c>
      <c r="AR17" s="5">
        <v>2.0</v>
      </c>
      <c r="BL17" s="1">
        <v>8.6395756E7</v>
      </c>
      <c r="BM17" s="1" t="s">
        <v>282</v>
      </c>
      <c r="BN17" s="1" t="s">
        <v>283</v>
      </c>
      <c r="BP17" s="1" t="s">
        <v>147</v>
      </c>
      <c r="BQ17" s="1" t="s">
        <v>148</v>
      </c>
      <c r="BT17" s="1">
        <v>16.0</v>
      </c>
    </row>
    <row r="18">
      <c r="A18" s="1" t="s">
        <v>284</v>
      </c>
      <c r="B18" s="1" t="s">
        <v>285</v>
      </c>
      <c r="C18" s="1" t="s">
        <v>9</v>
      </c>
      <c r="D18" s="1" t="s">
        <v>261</v>
      </c>
      <c r="E18" s="1" t="s">
        <v>136</v>
      </c>
      <c r="G18" s="1" t="s">
        <v>262</v>
      </c>
      <c r="H18" s="1" t="s">
        <v>262</v>
      </c>
      <c r="I18" s="1" t="s">
        <v>286</v>
      </c>
      <c r="J18" s="1" t="s">
        <v>287</v>
      </c>
      <c r="K18" s="1" t="s">
        <v>288</v>
      </c>
      <c r="L18" s="1" t="s">
        <v>289</v>
      </c>
      <c r="M18" s="1" t="s">
        <v>143</v>
      </c>
      <c r="N18" s="1" t="s">
        <v>143</v>
      </c>
      <c r="O18" s="1" t="s">
        <v>85</v>
      </c>
      <c r="V18" s="5">
        <v>145.0</v>
      </c>
      <c r="W18" s="5">
        <v>22.0</v>
      </c>
      <c r="X18" s="5">
        <v>0.0</v>
      </c>
      <c r="AD18" s="5">
        <v>49.0</v>
      </c>
      <c r="AE18" s="5">
        <v>39.0</v>
      </c>
      <c r="AF18" s="5">
        <v>0.0</v>
      </c>
      <c r="AK18" s="5">
        <v>32.0</v>
      </c>
      <c r="AL18" s="5">
        <v>10.0</v>
      </c>
      <c r="AQ18" s="5">
        <v>22.0</v>
      </c>
      <c r="AR18" s="5">
        <v>7.0</v>
      </c>
      <c r="BL18" s="1">
        <v>8.6396777E7</v>
      </c>
      <c r="BM18" s="1" t="s">
        <v>290</v>
      </c>
      <c r="BN18" s="1" t="s">
        <v>291</v>
      </c>
      <c r="BP18" s="1" t="s">
        <v>147</v>
      </c>
      <c r="BQ18" s="1" t="s">
        <v>148</v>
      </c>
      <c r="BT18" s="1">
        <v>17.0</v>
      </c>
    </row>
    <row r="19">
      <c r="A19" s="1" t="s">
        <v>292</v>
      </c>
      <c r="B19" s="1" t="s">
        <v>293</v>
      </c>
      <c r="C19" s="1" t="s">
        <v>9</v>
      </c>
      <c r="D19" s="1" t="s">
        <v>261</v>
      </c>
      <c r="E19" s="1" t="s">
        <v>136</v>
      </c>
      <c r="G19" s="1" t="s">
        <v>151</v>
      </c>
      <c r="H19" s="1" t="s">
        <v>294</v>
      </c>
      <c r="I19" s="1" t="s">
        <v>295</v>
      </c>
      <c r="J19" s="1" t="s">
        <v>296</v>
      </c>
      <c r="K19" s="1" t="s">
        <v>297</v>
      </c>
      <c r="L19" s="1" t="s">
        <v>298</v>
      </c>
      <c r="M19" s="1" t="s">
        <v>143</v>
      </c>
      <c r="N19" s="1" t="s">
        <v>143</v>
      </c>
      <c r="O19" s="1" t="s">
        <v>88</v>
      </c>
      <c r="V19" s="5">
        <v>154.0</v>
      </c>
      <c r="W19" s="5">
        <v>22.0</v>
      </c>
      <c r="X19" s="5">
        <v>4.0</v>
      </c>
      <c r="AD19" s="5">
        <v>47.0</v>
      </c>
      <c r="AE19" s="5">
        <v>39.0</v>
      </c>
      <c r="AF19" s="5">
        <v>21.0</v>
      </c>
      <c r="AK19" s="5">
        <v>38.0</v>
      </c>
      <c r="AL19" s="5">
        <v>11.0</v>
      </c>
      <c r="AQ19" s="5">
        <v>16.0</v>
      </c>
      <c r="AR19" s="5">
        <v>7.0</v>
      </c>
      <c r="BL19" s="1">
        <v>8.6397154E7</v>
      </c>
      <c r="BM19" s="1" t="s">
        <v>299</v>
      </c>
      <c r="BN19" s="1" t="s">
        <v>300</v>
      </c>
      <c r="BP19" s="1" t="s">
        <v>147</v>
      </c>
      <c r="BQ19" s="1" t="s">
        <v>148</v>
      </c>
      <c r="BT19" s="1">
        <v>18.0</v>
      </c>
    </row>
    <row r="20">
      <c r="A20" s="1" t="s">
        <v>301</v>
      </c>
      <c r="B20" s="1" t="s">
        <v>302</v>
      </c>
      <c r="C20" s="1" t="s">
        <v>9</v>
      </c>
      <c r="D20" s="1" t="s">
        <v>261</v>
      </c>
      <c r="E20" s="1" t="s">
        <v>136</v>
      </c>
      <c r="G20" s="1" t="s">
        <v>151</v>
      </c>
      <c r="H20" s="1" t="s">
        <v>294</v>
      </c>
      <c r="I20" s="1" t="s">
        <v>303</v>
      </c>
      <c r="J20" s="1" t="s">
        <v>304</v>
      </c>
      <c r="K20" s="1" t="s">
        <v>305</v>
      </c>
      <c r="L20" s="1" t="s">
        <v>306</v>
      </c>
      <c r="M20" s="1" t="s">
        <v>143</v>
      </c>
      <c r="N20" s="1" t="s">
        <v>143</v>
      </c>
      <c r="O20" s="1" t="s">
        <v>86</v>
      </c>
      <c r="V20" s="5">
        <v>165.0</v>
      </c>
      <c r="W20" s="5">
        <v>27.0</v>
      </c>
      <c r="X20" s="5">
        <v>2.0</v>
      </c>
      <c r="AD20" s="5">
        <v>16.0</v>
      </c>
      <c r="AE20" s="5">
        <v>4.0</v>
      </c>
      <c r="AF20" s="5">
        <v>0.0</v>
      </c>
      <c r="AK20" s="5">
        <v>19.0</v>
      </c>
      <c r="AL20" s="5">
        <v>3.0</v>
      </c>
      <c r="AQ20" s="5">
        <v>4.0</v>
      </c>
      <c r="AR20" s="5">
        <v>0.0</v>
      </c>
      <c r="BL20" s="1">
        <v>8.6397446E7</v>
      </c>
      <c r="BM20" s="1" t="s">
        <v>307</v>
      </c>
      <c r="BN20" s="1" t="s">
        <v>308</v>
      </c>
      <c r="BP20" s="1" t="s">
        <v>147</v>
      </c>
      <c r="BQ20" s="1" t="s">
        <v>148</v>
      </c>
      <c r="BT20" s="1">
        <v>19.0</v>
      </c>
    </row>
    <row r="21" ht="15.75" customHeight="1">
      <c r="A21" s="1" t="s">
        <v>309</v>
      </c>
      <c r="B21" s="1" t="s">
        <v>310</v>
      </c>
      <c r="C21" s="1" t="s">
        <v>9</v>
      </c>
      <c r="D21" s="1" t="s">
        <v>261</v>
      </c>
      <c r="E21" s="1" t="s">
        <v>136</v>
      </c>
      <c r="G21" s="1" t="s">
        <v>311</v>
      </c>
      <c r="H21" s="1" t="s">
        <v>312</v>
      </c>
      <c r="I21" s="1" t="s">
        <v>313</v>
      </c>
      <c r="J21" s="1" t="s">
        <v>314</v>
      </c>
      <c r="K21" s="1" t="s">
        <v>315</v>
      </c>
      <c r="L21" s="1" t="s">
        <v>316</v>
      </c>
      <c r="M21" s="1" t="s">
        <v>143</v>
      </c>
      <c r="N21" s="1" t="s">
        <v>143</v>
      </c>
      <c r="O21" s="1" t="s">
        <v>88</v>
      </c>
      <c r="V21" s="5">
        <v>137.0</v>
      </c>
      <c r="W21" s="5">
        <v>14.0</v>
      </c>
      <c r="X21" s="5">
        <v>5.0</v>
      </c>
      <c r="AD21" s="5">
        <v>47.0</v>
      </c>
      <c r="AE21" s="5">
        <v>28.0</v>
      </c>
      <c r="AF21" s="5">
        <v>3.0</v>
      </c>
      <c r="AK21" s="5">
        <v>30.0</v>
      </c>
      <c r="AL21" s="5">
        <v>9.0</v>
      </c>
      <c r="AQ21" s="5">
        <v>29.0</v>
      </c>
      <c r="AR21" s="5">
        <v>12.0</v>
      </c>
      <c r="BL21" s="1">
        <v>8.6397953E7</v>
      </c>
      <c r="BM21" s="1" t="s">
        <v>317</v>
      </c>
      <c r="BN21" s="1" t="s">
        <v>318</v>
      </c>
      <c r="BP21" s="1" t="s">
        <v>147</v>
      </c>
      <c r="BQ21" s="1" t="s">
        <v>148</v>
      </c>
      <c r="BT21" s="1">
        <v>20.0</v>
      </c>
    </row>
    <row r="22" ht="15.75" customHeight="1">
      <c r="A22" s="1" t="s">
        <v>319</v>
      </c>
      <c r="B22" s="1" t="s">
        <v>320</v>
      </c>
      <c r="C22" s="1" t="s">
        <v>9</v>
      </c>
      <c r="D22" s="1" t="s">
        <v>261</v>
      </c>
      <c r="E22" s="1" t="s">
        <v>136</v>
      </c>
      <c r="G22" s="1" t="s">
        <v>311</v>
      </c>
      <c r="H22" s="1" t="s">
        <v>321</v>
      </c>
      <c r="I22" s="1" t="s">
        <v>322</v>
      </c>
      <c r="J22" s="1" t="s">
        <v>323</v>
      </c>
      <c r="K22" s="1" t="s">
        <v>324</v>
      </c>
      <c r="L22" s="1" t="s">
        <v>325</v>
      </c>
      <c r="M22" s="1" t="s">
        <v>143</v>
      </c>
      <c r="N22" s="1" t="s">
        <v>143</v>
      </c>
      <c r="O22" s="1" t="s">
        <v>86</v>
      </c>
      <c r="V22" s="5">
        <v>65.0</v>
      </c>
      <c r="W22" s="5">
        <v>11.0</v>
      </c>
      <c r="X22" s="5">
        <v>0.0</v>
      </c>
      <c r="AD22" s="5">
        <v>9.0</v>
      </c>
      <c r="AE22" s="5">
        <v>4.0</v>
      </c>
      <c r="AF22" s="5">
        <v>0.0</v>
      </c>
      <c r="AK22" s="5">
        <v>8.0</v>
      </c>
      <c r="AL22" s="5">
        <v>1.0</v>
      </c>
      <c r="AQ22" s="5">
        <v>0.0</v>
      </c>
      <c r="AR22" s="5">
        <v>0.0</v>
      </c>
      <c r="BL22" s="1">
        <v>8.6398523E7</v>
      </c>
      <c r="BM22" s="1" t="s">
        <v>326</v>
      </c>
      <c r="BN22" s="1" t="s">
        <v>327</v>
      </c>
      <c r="BP22" s="1" t="s">
        <v>147</v>
      </c>
      <c r="BQ22" s="1" t="s">
        <v>148</v>
      </c>
      <c r="BT22" s="1">
        <v>21.0</v>
      </c>
    </row>
    <row r="23" ht="15.75" customHeight="1">
      <c r="A23" s="1" t="s">
        <v>328</v>
      </c>
      <c r="B23" s="1" t="s">
        <v>329</v>
      </c>
      <c r="C23" s="1" t="s">
        <v>9</v>
      </c>
      <c r="D23" s="1" t="s">
        <v>261</v>
      </c>
      <c r="E23" s="1" t="s">
        <v>136</v>
      </c>
      <c r="G23" s="1" t="s">
        <v>311</v>
      </c>
      <c r="H23" s="1" t="s">
        <v>330</v>
      </c>
      <c r="I23" s="1" t="s">
        <v>331</v>
      </c>
      <c r="J23" s="1" t="s">
        <v>332</v>
      </c>
      <c r="K23" s="1" t="s">
        <v>333</v>
      </c>
      <c r="L23" s="1" t="s">
        <v>334</v>
      </c>
      <c r="M23" s="1" t="s">
        <v>143</v>
      </c>
      <c r="N23" s="1" t="s">
        <v>143</v>
      </c>
      <c r="O23" s="1" t="s">
        <v>85</v>
      </c>
      <c r="V23" s="5">
        <v>97.0</v>
      </c>
      <c r="W23" s="5">
        <v>13.0</v>
      </c>
      <c r="X23" s="5">
        <v>1.0</v>
      </c>
      <c r="AD23" s="5">
        <v>2.0</v>
      </c>
      <c r="AE23" s="5">
        <v>1.0</v>
      </c>
      <c r="AF23" s="5">
        <v>0.0</v>
      </c>
      <c r="AK23" s="5">
        <v>0.0</v>
      </c>
      <c r="AL23" s="5">
        <v>0.0</v>
      </c>
      <c r="AQ23" s="5">
        <v>0.0</v>
      </c>
      <c r="AR23" s="5">
        <v>0.0</v>
      </c>
      <c r="BL23" s="1">
        <v>8.6398772E7</v>
      </c>
      <c r="BM23" s="1" t="s">
        <v>335</v>
      </c>
      <c r="BN23" s="1" t="s">
        <v>336</v>
      </c>
      <c r="BP23" s="1" t="s">
        <v>147</v>
      </c>
      <c r="BQ23" s="1" t="s">
        <v>148</v>
      </c>
      <c r="BT23" s="1">
        <v>22.0</v>
      </c>
    </row>
    <row r="24" ht="15.75" customHeight="1">
      <c r="A24" s="1" t="s">
        <v>337</v>
      </c>
      <c r="B24" s="1" t="s">
        <v>338</v>
      </c>
      <c r="C24" s="1" t="s">
        <v>10</v>
      </c>
      <c r="D24" s="1" t="s">
        <v>135</v>
      </c>
      <c r="E24" s="1" t="s">
        <v>136</v>
      </c>
      <c r="G24" s="1" t="s">
        <v>339</v>
      </c>
      <c r="H24" s="1" t="s">
        <v>340</v>
      </c>
      <c r="I24" s="1" t="s">
        <v>341</v>
      </c>
      <c r="J24" s="1" t="s">
        <v>342</v>
      </c>
      <c r="K24" s="1" t="s">
        <v>343</v>
      </c>
      <c r="L24" s="1" t="s">
        <v>344</v>
      </c>
      <c r="M24" s="1" t="s">
        <v>143</v>
      </c>
      <c r="N24" s="1" t="s">
        <v>143</v>
      </c>
      <c r="O24" s="1" t="s">
        <v>86</v>
      </c>
      <c r="V24" s="5">
        <v>260.0</v>
      </c>
      <c r="W24" s="5">
        <v>27.0</v>
      </c>
      <c r="X24" s="5">
        <v>1.0</v>
      </c>
      <c r="AD24" s="5">
        <v>4.0</v>
      </c>
      <c r="AE24" s="5">
        <v>3.0</v>
      </c>
      <c r="AF24" s="5">
        <v>0.0</v>
      </c>
      <c r="AK24" s="5">
        <v>0.0</v>
      </c>
      <c r="AL24" s="5">
        <v>0.0</v>
      </c>
      <c r="AQ24" s="5">
        <v>0.0</v>
      </c>
      <c r="AR24" s="5">
        <v>15.0</v>
      </c>
      <c r="AS24" s="1" t="s">
        <v>345</v>
      </c>
      <c r="BL24" s="1">
        <v>8.6544481E7</v>
      </c>
      <c r="BM24" s="1" t="s">
        <v>346</v>
      </c>
      <c r="BN24" s="1" t="s">
        <v>347</v>
      </c>
      <c r="BP24" s="1" t="s">
        <v>147</v>
      </c>
      <c r="BQ24" s="1" t="s">
        <v>148</v>
      </c>
      <c r="BT24" s="1">
        <v>23.0</v>
      </c>
    </row>
    <row r="25" ht="15.75" customHeight="1">
      <c r="A25" s="1" t="s">
        <v>348</v>
      </c>
      <c r="B25" s="1" t="s">
        <v>349</v>
      </c>
      <c r="C25" s="1" t="s">
        <v>10</v>
      </c>
      <c r="D25" s="1" t="s">
        <v>135</v>
      </c>
      <c r="E25" s="1" t="s">
        <v>136</v>
      </c>
      <c r="G25" s="1" t="s">
        <v>339</v>
      </c>
      <c r="H25" s="1" t="s">
        <v>339</v>
      </c>
      <c r="I25" s="1" t="s">
        <v>350</v>
      </c>
      <c r="J25" s="1" t="s">
        <v>351</v>
      </c>
      <c r="K25" s="1" t="s">
        <v>352</v>
      </c>
      <c r="L25" s="1" t="s">
        <v>353</v>
      </c>
      <c r="M25" s="1" t="s">
        <v>143</v>
      </c>
      <c r="N25" s="1" t="s">
        <v>143</v>
      </c>
      <c r="O25" s="1" t="s">
        <v>88</v>
      </c>
      <c r="V25" s="5">
        <v>180.0</v>
      </c>
      <c r="W25" s="5">
        <v>22.0</v>
      </c>
      <c r="X25" s="5">
        <v>0.0</v>
      </c>
      <c r="AD25" s="5">
        <v>3.0</v>
      </c>
      <c r="AE25" s="5">
        <v>2.0</v>
      </c>
      <c r="AF25" s="5">
        <v>0.0</v>
      </c>
      <c r="AK25" s="5">
        <v>0.0</v>
      </c>
      <c r="AL25" s="5">
        <v>7.0</v>
      </c>
      <c r="AQ25" s="5">
        <v>0.0</v>
      </c>
      <c r="AR25" s="5">
        <v>3.0</v>
      </c>
      <c r="AS25" s="1" t="s">
        <v>354</v>
      </c>
      <c r="BL25" s="1">
        <v>8.6544979E7</v>
      </c>
      <c r="BM25" s="1" t="s">
        <v>355</v>
      </c>
      <c r="BN25" s="1" t="s">
        <v>356</v>
      </c>
      <c r="BP25" s="1" t="s">
        <v>147</v>
      </c>
      <c r="BQ25" s="1" t="s">
        <v>148</v>
      </c>
      <c r="BT25" s="1">
        <v>24.0</v>
      </c>
    </row>
    <row r="26" ht="15.75" customHeight="1">
      <c r="A26" s="1" t="s">
        <v>357</v>
      </c>
      <c r="B26" s="1" t="s">
        <v>358</v>
      </c>
      <c r="C26" s="1" t="s">
        <v>10</v>
      </c>
      <c r="D26" s="1" t="s">
        <v>135</v>
      </c>
      <c r="E26" s="1" t="s">
        <v>136</v>
      </c>
      <c r="G26" s="1" t="s">
        <v>339</v>
      </c>
      <c r="H26" s="1" t="s">
        <v>339</v>
      </c>
      <c r="I26" s="1" t="s">
        <v>359</v>
      </c>
      <c r="J26" s="1" t="s">
        <v>360</v>
      </c>
      <c r="K26" s="1" t="s">
        <v>361</v>
      </c>
      <c r="L26" s="1" t="s">
        <v>362</v>
      </c>
      <c r="M26" s="1" t="s">
        <v>143</v>
      </c>
      <c r="N26" s="1" t="s">
        <v>143</v>
      </c>
      <c r="O26" s="1" t="s">
        <v>85</v>
      </c>
      <c r="V26" s="5">
        <v>190.0</v>
      </c>
      <c r="W26" s="5">
        <v>18.0</v>
      </c>
      <c r="X26" s="5">
        <v>1.0</v>
      </c>
      <c r="AD26" s="5">
        <v>7.0</v>
      </c>
      <c r="AE26" s="5">
        <v>4.0</v>
      </c>
      <c r="AF26" s="5">
        <v>0.0</v>
      </c>
      <c r="AK26" s="5">
        <v>0.0</v>
      </c>
      <c r="AL26" s="5">
        <v>0.0</v>
      </c>
      <c r="AQ26" s="5">
        <v>0.0</v>
      </c>
      <c r="AR26" s="5">
        <v>3.0</v>
      </c>
      <c r="AS26" s="1" t="s">
        <v>363</v>
      </c>
      <c r="BL26" s="1">
        <v>8.6545211E7</v>
      </c>
      <c r="BM26" s="1" t="s">
        <v>364</v>
      </c>
      <c r="BN26" s="1" t="s">
        <v>365</v>
      </c>
      <c r="BP26" s="1" t="s">
        <v>147</v>
      </c>
      <c r="BQ26" s="1" t="s">
        <v>148</v>
      </c>
      <c r="BT26" s="1">
        <v>25.0</v>
      </c>
    </row>
    <row r="27" ht="15.75" customHeight="1">
      <c r="A27" s="1" t="s">
        <v>366</v>
      </c>
      <c r="B27" s="1" t="s">
        <v>367</v>
      </c>
      <c r="C27" s="1" t="s">
        <v>10</v>
      </c>
      <c r="D27" s="1" t="s">
        <v>135</v>
      </c>
      <c r="E27" s="1" t="s">
        <v>136</v>
      </c>
      <c r="G27" s="1" t="s">
        <v>368</v>
      </c>
      <c r="H27" s="1" t="s">
        <v>368</v>
      </c>
      <c r="I27" s="1" t="s">
        <v>369</v>
      </c>
      <c r="J27" s="1" t="s">
        <v>370</v>
      </c>
      <c r="K27" s="1" t="s">
        <v>371</v>
      </c>
      <c r="L27" s="1" t="s">
        <v>372</v>
      </c>
      <c r="M27" s="1" t="s">
        <v>143</v>
      </c>
      <c r="N27" s="1" t="s">
        <v>143</v>
      </c>
      <c r="O27" s="1" t="s">
        <v>85</v>
      </c>
      <c r="V27" s="5">
        <v>230.0</v>
      </c>
      <c r="W27" s="5">
        <v>12.0</v>
      </c>
      <c r="X27" s="5">
        <v>0.0</v>
      </c>
      <c r="AD27" s="5">
        <v>5.0</v>
      </c>
      <c r="AE27" s="5">
        <v>6.0</v>
      </c>
      <c r="AF27" s="5">
        <v>0.0</v>
      </c>
      <c r="AK27" s="5">
        <v>0.0</v>
      </c>
      <c r="AL27" s="5">
        <v>3.0</v>
      </c>
      <c r="AQ27" s="5">
        <v>0.0</v>
      </c>
      <c r="AR27" s="5">
        <v>8.0</v>
      </c>
      <c r="AS27" s="1" t="s">
        <v>373</v>
      </c>
      <c r="BL27" s="1">
        <v>8.6545414E7</v>
      </c>
      <c r="BM27" s="1" t="s">
        <v>374</v>
      </c>
      <c r="BN27" s="1" t="s">
        <v>375</v>
      </c>
      <c r="BP27" s="1" t="s">
        <v>147</v>
      </c>
      <c r="BQ27" s="1" t="s">
        <v>148</v>
      </c>
      <c r="BT27" s="1">
        <v>26.0</v>
      </c>
    </row>
    <row r="28" ht="15.75" customHeight="1">
      <c r="A28" s="1" t="s">
        <v>376</v>
      </c>
      <c r="B28" s="1" t="s">
        <v>377</v>
      </c>
      <c r="C28" s="1" t="s">
        <v>10</v>
      </c>
      <c r="D28" s="1" t="s">
        <v>135</v>
      </c>
      <c r="E28" s="1" t="s">
        <v>136</v>
      </c>
      <c r="G28" s="1" t="s">
        <v>368</v>
      </c>
      <c r="H28" s="1" t="s">
        <v>378</v>
      </c>
      <c r="I28" s="1" t="s">
        <v>379</v>
      </c>
      <c r="J28" s="1" t="s">
        <v>380</v>
      </c>
      <c r="K28" s="1" t="s">
        <v>381</v>
      </c>
      <c r="L28" s="1" t="s">
        <v>382</v>
      </c>
      <c r="M28" s="1" t="s">
        <v>143</v>
      </c>
      <c r="N28" s="1" t="s">
        <v>143</v>
      </c>
      <c r="O28" s="1" t="s">
        <v>86</v>
      </c>
      <c r="V28" s="5">
        <v>230.0</v>
      </c>
      <c r="W28" s="5">
        <v>19.0</v>
      </c>
      <c r="X28" s="5">
        <v>0.0</v>
      </c>
      <c r="AD28" s="5">
        <v>10.0</v>
      </c>
      <c r="AE28" s="5">
        <v>6.0</v>
      </c>
      <c r="AF28" s="5">
        <v>0.0</v>
      </c>
      <c r="AK28" s="5">
        <v>0.0</v>
      </c>
      <c r="AL28" s="5">
        <v>21.0</v>
      </c>
      <c r="AQ28" s="5">
        <v>0.0</v>
      </c>
      <c r="AR28" s="5">
        <v>0.0</v>
      </c>
      <c r="AS28" s="1" t="s">
        <v>383</v>
      </c>
      <c r="BL28" s="1">
        <v>8.6545809E7</v>
      </c>
      <c r="BM28" s="1" t="s">
        <v>384</v>
      </c>
      <c r="BN28" s="1" t="s">
        <v>385</v>
      </c>
      <c r="BP28" s="1" t="s">
        <v>147</v>
      </c>
      <c r="BQ28" s="1" t="s">
        <v>148</v>
      </c>
      <c r="BT28" s="1">
        <v>27.0</v>
      </c>
    </row>
    <row r="29" ht="15.75" customHeight="1">
      <c r="A29" s="1" t="s">
        <v>386</v>
      </c>
      <c r="B29" s="1" t="s">
        <v>387</v>
      </c>
      <c r="C29" s="1" t="s">
        <v>10</v>
      </c>
      <c r="D29" s="1" t="s">
        <v>135</v>
      </c>
      <c r="E29" s="1" t="s">
        <v>136</v>
      </c>
      <c r="G29" s="1" t="s">
        <v>368</v>
      </c>
      <c r="H29" s="1" t="s">
        <v>388</v>
      </c>
      <c r="I29" s="1" t="s">
        <v>389</v>
      </c>
      <c r="J29" s="1" t="s">
        <v>390</v>
      </c>
      <c r="K29" s="1" t="s">
        <v>391</v>
      </c>
      <c r="L29" s="1" t="s">
        <v>392</v>
      </c>
      <c r="M29" s="1" t="s">
        <v>143</v>
      </c>
      <c r="N29" s="1" t="s">
        <v>143</v>
      </c>
      <c r="O29" s="1" t="s">
        <v>87</v>
      </c>
      <c r="P29" s="1" t="s">
        <v>393</v>
      </c>
      <c r="V29" s="5">
        <v>210.0</v>
      </c>
      <c r="W29" s="5">
        <v>21.0</v>
      </c>
      <c r="X29" s="5">
        <v>2.0</v>
      </c>
      <c r="AD29" s="5">
        <v>9.0</v>
      </c>
      <c r="AE29" s="5">
        <v>8.0</v>
      </c>
      <c r="AF29" s="5">
        <v>0.0</v>
      </c>
      <c r="AK29" s="5">
        <v>0.0</v>
      </c>
      <c r="AL29" s="5">
        <v>20.0</v>
      </c>
      <c r="AQ29" s="5">
        <v>0.0</v>
      </c>
      <c r="AR29" s="5">
        <v>12.0</v>
      </c>
      <c r="AS29" s="1" t="s">
        <v>394</v>
      </c>
      <c r="BL29" s="1">
        <v>8.6546097E7</v>
      </c>
      <c r="BM29" s="1" t="s">
        <v>395</v>
      </c>
      <c r="BN29" s="1" t="s">
        <v>396</v>
      </c>
      <c r="BP29" s="1" t="s">
        <v>147</v>
      </c>
      <c r="BQ29" s="1" t="s">
        <v>148</v>
      </c>
      <c r="BT29" s="1">
        <v>28.0</v>
      </c>
    </row>
    <row r="30" ht="15.75" customHeight="1">
      <c r="A30" s="1" t="s">
        <v>397</v>
      </c>
      <c r="B30" s="1" t="s">
        <v>398</v>
      </c>
      <c r="C30" s="1" t="s">
        <v>10</v>
      </c>
      <c r="D30" s="1" t="s">
        <v>135</v>
      </c>
      <c r="E30" s="1" t="s">
        <v>136</v>
      </c>
      <c r="G30" s="1" t="s">
        <v>399</v>
      </c>
      <c r="H30" s="1" t="s">
        <v>400</v>
      </c>
      <c r="I30" s="1" t="s">
        <v>401</v>
      </c>
      <c r="J30" s="1" t="s">
        <v>402</v>
      </c>
      <c r="K30" s="1" t="s">
        <v>403</v>
      </c>
      <c r="L30" s="1" t="s">
        <v>404</v>
      </c>
      <c r="M30" s="1" t="s">
        <v>143</v>
      </c>
      <c r="N30" s="1" t="s">
        <v>143</v>
      </c>
      <c r="O30" s="1" t="s">
        <v>85</v>
      </c>
      <c r="V30" s="5">
        <v>360.0</v>
      </c>
      <c r="W30" s="5">
        <v>54.0</v>
      </c>
      <c r="X30" s="5">
        <v>2.0</v>
      </c>
      <c r="AD30" s="5">
        <v>25.0</v>
      </c>
      <c r="AE30" s="5">
        <v>36.0</v>
      </c>
      <c r="AF30" s="5">
        <v>1.0</v>
      </c>
      <c r="AK30" s="5">
        <v>0.0</v>
      </c>
      <c r="AL30" s="5">
        <v>67.0</v>
      </c>
      <c r="AQ30" s="5">
        <v>0.0</v>
      </c>
      <c r="AR30" s="5">
        <v>11.0</v>
      </c>
      <c r="AS30" s="1" t="s">
        <v>405</v>
      </c>
      <c r="BL30" s="1">
        <v>8.6546458E7</v>
      </c>
      <c r="BM30" s="1" t="s">
        <v>406</v>
      </c>
      <c r="BN30" s="1" t="s">
        <v>407</v>
      </c>
      <c r="BP30" s="1" t="s">
        <v>147</v>
      </c>
      <c r="BQ30" s="1" t="s">
        <v>148</v>
      </c>
      <c r="BT30" s="1">
        <v>29.0</v>
      </c>
    </row>
    <row r="31" ht="15.75" customHeight="1">
      <c r="A31" s="1" t="s">
        <v>408</v>
      </c>
      <c r="B31" s="1" t="s">
        <v>409</v>
      </c>
      <c r="C31" s="1" t="s">
        <v>10</v>
      </c>
      <c r="D31" s="1" t="s">
        <v>135</v>
      </c>
      <c r="E31" s="1" t="s">
        <v>136</v>
      </c>
      <c r="G31" s="1" t="s">
        <v>399</v>
      </c>
      <c r="H31" s="1" t="s">
        <v>400</v>
      </c>
      <c r="I31" s="1" t="s">
        <v>410</v>
      </c>
      <c r="J31" s="1" t="s">
        <v>411</v>
      </c>
      <c r="K31" s="1" t="s">
        <v>412</v>
      </c>
      <c r="L31" s="1" t="s">
        <v>413</v>
      </c>
      <c r="M31" s="1" t="s">
        <v>143</v>
      </c>
      <c r="N31" s="1" t="s">
        <v>143</v>
      </c>
      <c r="O31" s="1" t="s">
        <v>86</v>
      </c>
      <c r="V31" s="5">
        <v>310.0</v>
      </c>
      <c r="W31" s="5">
        <v>46.0</v>
      </c>
      <c r="X31" s="5">
        <v>5.0</v>
      </c>
      <c r="AD31" s="5">
        <v>17.0</v>
      </c>
      <c r="AE31" s="5">
        <v>17.0</v>
      </c>
      <c r="AF31" s="5">
        <v>0.0</v>
      </c>
      <c r="AK31" s="5">
        <v>0.0</v>
      </c>
      <c r="AL31" s="5">
        <v>23.0</v>
      </c>
      <c r="AQ31" s="5">
        <v>0.0</v>
      </c>
      <c r="AR31" s="5">
        <v>9.0</v>
      </c>
      <c r="AS31" s="1" t="s">
        <v>414</v>
      </c>
      <c r="BL31" s="1">
        <v>8.6546637E7</v>
      </c>
      <c r="BM31" s="1" t="s">
        <v>415</v>
      </c>
      <c r="BN31" s="1" t="s">
        <v>416</v>
      </c>
      <c r="BP31" s="1" t="s">
        <v>147</v>
      </c>
      <c r="BQ31" s="1" t="s">
        <v>148</v>
      </c>
      <c r="BT31" s="1">
        <v>30.0</v>
      </c>
    </row>
    <row r="32" ht="15.75" customHeight="1">
      <c r="A32" s="1" t="s">
        <v>417</v>
      </c>
      <c r="B32" s="1" t="s">
        <v>418</v>
      </c>
      <c r="C32" s="1" t="s">
        <v>11</v>
      </c>
      <c r="D32" s="1" t="s">
        <v>135</v>
      </c>
      <c r="E32" s="1" t="s">
        <v>136</v>
      </c>
      <c r="G32" s="1" t="s">
        <v>171</v>
      </c>
      <c r="H32" s="1" t="s">
        <v>188</v>
      </c>
      <c r="I32" s="1" t="s">
        <v>419</v>
      </c>
      <c r="J32" s="1" t="s">
        <v>420</v>
      </c>
      <c r="K32" s="1" t="s">
        <v>421</v>
      </c>
      <c r="L32" s="1" t="s">
        <v>422</v>
      </c>
      <c r="M32" s="1" t="s">
        <v>143</v>
      </c>
      <c r="N32" s="1" t="s">
        <v>143</v>
      </c>
      <c r="O32" s="1" t="s">
        <v>86</v>
      </c>
      <c r="V32" s="5">
        <v>320.0</v>
      </c>
      <c r="W32" s="5">
        <v>14.0</v>
      </c>
      <c r="X32" s="5">
        <v>2.0</v>
      </c>
      <c r="AD32" s="5">
        <v>2.0</v>
      </c>
      <c r="AE32" s="5">
        <v>0.0</v>
      </c>
      <c r="AF32" s="5">
        <v>0.0</v>
      </c>
      <c r="AK32" s="5">
        <v>0.0</v>
      </c>
      <c r="AL32" s="5">
        <v>10.0</v>
      </c>
      <c r="AQ32" s="5">
        <v>0.0</v>
      </c>
      <c r="AR32" s="5">
        <v>0.0</v>
      </c>
      <c r="AS32" s="1" t="s">
        <v>423</v>
      </c>
      <c r="BL32" s="1">
        <v>8.6819731E7</v>
      </c>
      <c r="BM32" s="1" t="s">
        <v>424</v>
      </c>
      <c r="BN32" s="1" t="s">
        <v>425</v>
      </c>
      <c r="BP32" s="1" t="s">
        <v>147</v>
      </c>
      <c r="BQ32" s="1" t="s">
        <v>148</v>
      </c>
      <c r="BT32" s="1">
        <v>31.0</v>
      </c>
    </row>
    <row r="33" ht="15.75" customHeight="1">
      <c r="A33" s="1" t="s">
        <v>426</v>
      </c>
      <c r="B33" s="1" t="s">
        <v>427</v>
      </c>
      <c r="C33" s="1" t="s">
        <v>10</v>
      </c>
      <c r="D33" s="1" t="s">
        <v>135</v>
      </c>
      <c r="E33" s="1" t="s">
        <v>136</v>
      </c>
      <c r="G33" s="1" t="s">
        <v>399</v>
      </c>
      <c r="H33" s="1" t="s">
        <v>428</v>
      </c>
      <c r="I33" s="1" t="s">
        <v>429</v>
      </c>
      <c r="J33" s="1" t="s">
        <v>430</v>
      </c>
      <c r="K33" s="1" t="s">
        <v>431</v>
      </c>
      <c r="L33" s="1" t="s">
        <v>432</v>
      </c>
      <c r="M33" s="1" t="s">
        <v>143</v>
      </c>
      <c r="N33" s="1" t="s">
        <v>143</v>
      </c>
      <c r="O33" s="1" t="s">
        <v>88</v>
      </c>
      <c r="V33" s="5">
        <v>90.0</v>
      </c>
      <c r="W33" s="5">
        <v>20.0</v>
      </c>
      <c r="X33" s="5">
        <v>1.0</v>
      </c>
      <c r="AD33" s="5">
        <v>0.0</v>
      </c>
      <c r="AE33" s="5">
        <v>0.0</v>
      </c>
      <c r="AF33" s="5">
        <v>0.0</v>
      </c>
      <c r="AK33" s="5">
        <v>0.0</v>
      </c>
      <c r="AL33" s="5">
        <v>0.0</v>
      </c>
      <c r="AQ33" s="5">
        <v>0.0</v>
      </c>
      <c r="AR33" s="5">
        <v>0.0</v>
      </c>
      <c r="AS33" s="1" t="s">
        <v>433</v>
      </c>
      <c r="BL33" s="1">
        <v>8.6817242E7</v>
      </c>
      <c r="BM33" s="1" t="s">
        <v>434</v>
      </c>
      <c r="BN33" s="1" t="s">
        <v>435</v>
      </c>
      <c r="BP33" s="1" t="s">
        <v>147</v>
      </c>
      <c r="BQ33" s="1" t="s">
        <v>148</v>
      </c>
      <c r="BT33" s="1">
        <v>32.0</v>
      </c>
    </row>
    <row r="34" ht="15.75" customHeight="1">
      <c r="A34" s="1" t="s">
        <v>436</v>
      </c>
      <c r="B34" s="1" t="s">
        <v>437</v>
      </c>
      <c r="C34" s="1" t="s">
        <v>11</v>
      </c>
      <c r="D34" s="1" t="s">
        <v>135</v>
      </c>
      <c r="E34" s="1" t="s">
        <v>136</v>
      </c>
      <c r="G34" s="1" t="s">
        <v>438</v>
      </c>
      <c r="H34" s="1" t="s">
        <v>439</v>
      </c>
      <c r="I34" s="1" t="s">
        <v>440</v>
      </c>
      <c r="J34" s="1" t="s">
        <v>441</v>
      </c>
      <c r="K34" s="1" t="s">
        <v>442</v>
      </c>
      <c r="L34" s="1" t="s">
        <v>443</v>
      </c>
      <c r="M34" s="1" t="s">
        <v>143</v>
      </c>
      <c r="N34" s="1" t="s">
        <v>143</v>
      </c>
      <c r="O34" s="1" t="s">
        <v>85</v>
      </c>
      <c r="V34" s="5">
        <v>280.0</v>
      </c>
      <c r="W34" s="5">
        <v>34.0</v>
      </c>
      <c r="X34" s="5">
        <v>1.0</v>
      </c>
      <c r="AD34" s="5">
        <v>14.0</v>
      </c>
      <c r="AE34" s="5">
        <v>22.0</v>
      </c>
      <c r="AF34" s="5">
        <v>0.0</v>
      </c>
      <c r="AK34" s="5">
        <v>0.0</v>
      </c>
      <c r="AL34" s="5">
        <v>21.0</v>
      </c>
      <c r="AQ34" s="5">
        <v>0.0</v>
      </c>
      <c r="AR34" s="5">
        <v>26.0</v>
      </c>
      <c r="AS34" s="1" t="s">
        <v>444</v>
      </c>
      <c r="BL34" s="1">
        <v>8.681757E7</v>
      </c>
      <c r="BM34" s="1" t="s">
        <v>445</v>
      </c>
      <c r="BN34" s="1" t="s">
        <v>446</v>
      </c>
      <c r="BP34" s="1" t="s">
        <v>147</v>
      </c>
      <c r="BQ34" s="1" t="s">
        <v>148</v>
      </c>
      <c r="BT34" s="1">
        <v>33.0</v>
      </c>
    </row>
    <row r="35" ht="15.75" customHeight="1">
      <c r="A35" s="1" t="s">
        <v>447</v>
      </c>
      <c r="B35" s="1" t="s">
        <v>448</v>
      </c>
      <c r="C35" s="1" t="s">
        <v>11</v>
      </c>
      <c r="D35" s="1" t="s">
        <v>135</v>
      </c>
      <c r="E35" s="1" t="s">
        <v>136</v>
      </c>
      <c r="G35" s="1" t="s">
        <v>438</v>
      </c>
      <c r="H35" s="1" t="s">
        <v>449</v>
      </c>
      <c r="I35" s="1" t="s">
        <v>450</v>
      </c>
      <c r="J35" s="1" t="s">
        <v>451</v>
      </c>
      <c r="K35" s="1" t="s">
        <v>452</v>
      </c>
      <c r="L35" s="1" t="s">
        <v>453</v>
      </c>
      <c r="M35" s="1" t="s">
        <v>143</v>
      </c>
      <c r="N35" s="1" t="s">
        <v>143</v>
      </c>
      <c r="O35" s="1" t="s">
        <v>86</v>
      </c>
      <c r="V35" s="5">
        <v>330.0</v>
      </c>
      <c r="W35" s="5">
        <v>45.0</v>
      </c>
      <c r="X35" s="5">
        <v>1.0</v>
      </c>
      <c r="AD35" s="5">
        <v>16.0</v>
      </c>
      <c r="AE35" s="5">
        <v>15.0</v>
      </c>
      <c r="AF35" s="5">
        <v>0.0</v>
      </c>
      <c r="AK35" s="5">
        <v>0.0</v>
      </c>
      <c r="AL35" s="5">
        <v>12.0</v>
      </c>
      <c r="AQ35" s="5">
        <v>0.0</v>
      </c>
      <c r="AR35" s="5">
        <v>9.0</v>
      </c>
      <c r="AS35" s="1" t="s">
        <v>454</v>
      </c>
      <c r="BL35" s="1">
        <v>8.6817854E7</v>
      </c>
      <c r="BM35" s="1" t="s">
        <v>455</v>
      </c>
      <c r="BN35" s="1" t="s">
        <v>456</v>
      </c>
      <c r="BP35" s="1" t="s">
        <v>147</v>
      </c>
      <c r="BQ35" s="1" t="s">
        <v>148</v>
      </c>
      <c r="BT35" s="1">
        <v>34.0</v>
      </c>
    </row>
    <row r="36" ht="15.75" customHeight="1">
      <c r="A36" s="1" t="s">
        <v>457</v>
      </c>
      <c r="B36" s="1" t="s">
        <v>458</v>
      </c>
      <c r="C36" s="1" t="s">
        <v>11</v>
      </c>
      <c r="D36" s="1" t="s">
        <v>135</v>
      </c>
      <c r="E36" s="1" t="s">
        <v>136</v>
      </c>
      <c r="G36" s="1" t="s">
        <v>438</v>
      </c>
      <c r="H36" s="1" t="s">
        <v>459</v>
      </c>
      <c r="I36" s="1" t="s">
        <v>460</v>
      </c>
      <c r="J36" s="1" t="s">
        <v>461</v>
      </c>
      <c r="K36" s="1" t="s">
        <v>462</v>
      </c>
      <c r="L36" s="1" t="s">
        <v>463</v>
      </c>
      <c r="M36" s="1" t="s">
        <v>143</v>
      </c>
      <c r="N36" s="1" t="s">
        <v>143</v>
      </c>
      <c r="O36" s="1" t="s">
        <v>88</v>
      </c>
      <c r="V36" s="5">
        <v>260.0</v>
      </c>
      <c r="W36" s="5">
        <v>49.0</v>
      </c>
      <c r="X36" s="5">
        <v>6.0</v>
      </c>
      <c r="AD36" s="5">
        <v>14.0</v>
      </c>
      <c r="AE36" s="5">
        <v>23.0</v>
      </c>
      <c r="AF36" s="5">
        <v>0.0</v>
      </c>
      <c r="AK36" s="5">
        <v>0.0</v>
      </c>
      <c r="AL36" s="5">
        <v>11.0</v>
      </c>
      <c r="AQ36" s="5">
        <v>0.0</v>
      </c>
      <c r="AR36" s="5">
        <v>20.0</v>
      </c>
      <c r="AS36" s="1" t="s">
        <v>464</v>
      </c>
      <c r="BL36" s="1">
        <v>8.6818126E7</v>
      </c>
      <c r="BM36" s="1" t="s">
        <v>465</v>
      </c>
      <c r="BN36" s="1" t="s">
        <v>466</v>
      </c>
      <c r="BP36" s="1" t="s">
        <v>147</v>
      </c>
      <c r="BQ36" s="1" t="s">
        <v>148</v>
      </c>
      <c r="BT36" s="1">
        <v>35.0</v>
      </c>
    </row>
    <row r="37" ht="15.75" customHeight="1">
      <c r="A37" s="1" t="s">
        <v>467</v>
      </c>
      <c r="B37" s="1" t="s">
        <v>468</v>
      </c>
      <c r="C37" s="1" t="s">
        <v>11</v>
      </c>
      <c r="D37" s="1" t="s">
        <v>135</v>
      </c>
      <c r="E37" s="1" t="s">
        <v>136</v>
      </c>
      <c r="G37" s="1" t="s">
        <v>137</v>
      </c>
      <c r="H37" s="1" t="s">
        <v>469</v>
      </c>
      <c r="I37" s="1" t="s">
        <v>470</v>
      </c>
      <c r="J37" s="1" t="s">
        <v>471</v>
      </c>
      <c r="K37" s="1" t="s">
        <v>472</v>
      </c>
      <c r="L37" s="1" t="s">
        <v>473</v>
      </c>
      <c r="M37" s="1" t="s">
        <v>143</v>
      </c>
      <c r="N37" s="1" t="s">
        <v>143</v>
      </c>
      <c r="O37" s="1" t="s">
        <v>86</v>
      </c>
      <c r="V37" s="5">
        <v>290.0</v>
      </c>
      <c r="W37" s="5">
        <v>27.0</v>
      </c>
      <c r="X37" s="5">
        <v>1.0</v>
      </c>
      <c r="AD37" s="5">
        <v>8.0</v>
      </c>
      <c r="AE37" s="5">
        <v>15.0</v>
      </c>
      <c r="AF37" s="5">
        <v>0.0</v>
      </c>
      <c r="AK37" s="5">
        <v>0.0</v>
      </c>
      <c r="AL37" s="5">
        <v>34.0</v>
      </c>
      <c r="AQ37" s="5">
        <v>0.0</v>
      </c>
      <c r="AR37" s="5">
        <v>7.0</v>
      </c>
      <c r="AS37" s="1" t="s">
        <v>474</v>
      </c>
      <c r="BL37" s="1">
        <v>8.681835E7</v>
      </c>
      <c r="BM37" s="1" t="s">
        <v>475</v>
      </c>
      <c r="BN37" s="1" t="s">
        <v>476</v>
      </c>
      <c r="BP37" s="1" t="s">
        <v>147</v>
      </c>
      <c r="BQ37" s="1" t="s">
        <v>148</v>
      </c>
      <c r="BT37" s="1">
        <v>36.0</v>
      </c>
    </row>
    <row r="38" ht="15.75" customHeight="1">
      <c r="A38" s="1" t="s">
        <v>477</v>
      </c>
      <c r="B38" s="1" t="s">
        <v>478</v>
      </c>
      <c r="C38" s="1" t="s">
        <v>11</v>
      </c>
      <c r="D38" s="1" t="s">
        <v>135</v>
      </c>
      <c r="E38" s="1" t="s">
        <v>136</v>
      </c>
      <c r="G38" s="1" t="s">
        <v>137</v>
      </c>
      <c r="H38" s="1" t="s">
        <v>138</v>
      </c>
      <c r="I38" s="1" t="s">
        <v>479</v>
      </c>
      <c r="J38" s="1" t="s">
        <v>480</v>
      </c>
      <c r="K38" s="1" t="s">
        <v>481</v>
      </c>
      <c r="L38" s="1" t="s">
        <v>482</v>
      </c>
      <c r="M38" s="1" t="s">
        <v>143</v>
      </c>
      <c r="N38" s="1" t="s">
        <v>143</v>
      </c>
      <c r="O38" s="1" t="s">
        <v>85</v>
      </c>
      <c r="V38" s="5">
        <v>180.0</v>
      </c>
      <c r="W38" s="5">
        <v>26.0</v>
      </c>
      <c r="X38" s="5">
        <v>3.0</v>
      </c>
      <c r="AD38" s="5">
        <v>6.0</v>
      </c>
      <c r="AE38" s="5">
        <v>25.0</v>
      </c>
      <c r="AF38" s="5">
        <v>2.0</v>
      </c>
      <c r="AK38" s="5">
        <v>0.0</v>
      </c>
      <c r="AL38" s="5">
        <v>14.0</v>
      </c>
      <c r="AQ38" s="5">
        <v>0.0</v>
      </c>
      <c r="AR38" s="5">
        <v>8.0</v>
      </c>
      <c r="AS38" s="1" t="s">
        <v>483</v>
      </c>
      <c r="BL38" s="1">
        <v>8.6818727E7</v>
      </c>
      <c r="BM38" s="1" t="s">
        <v>484</v>
      </c>
      <c r="BN38" s="1" t="s">
        <v>485</v>
      </c>
      <c r="BP38" s="1" t="s">
        <v>147</v>
      </c>
      <c r="BQ38" s="1" t="s">
        <v>148</v>
      </c>
      <c r="BT38" s="1">
        <v>37.0</v>
      </c>
    </row>
    <row r="39" ht="15.75" customHeight="1">
      <c r="A39" s="1" t="s">
        <v>486</v>
      </c>
      <c r="B39" s="1" t="s">
        <v>487</v>
      </c>
      <c r="C39" s="1" t="s">
        <v>11</v>
      </c>
      <c r="D39" s="1" t="s">
        <v>135</v>
      </c>
      <c r="E39" s="1" t="s">
        <v>136</v>
      </c>
      <c r="G39" s="1" t="s">
        <v>137</v>
      </c>
      <c r="H39" s="1" t="s">
        <v>138</v>
      </c>
      <c r="I39" s="1" t="s">
        <v>488</v>
      </c>
      <c r="J39" s="1" t="s">
        <v>489</v>
      </c>
      <c r="K39" s="1" t="s">
        <v>490</v>
      </c>
      <c r="L39" s="1" t="s">
        <v>491</v>
      </c>
      <c r="M39" s="1" t="s">
        <v>143</v>
      </c>
      <c r="N39" s="1" t="s">
        <v>143</v>
      </c>
      <c r="O39" s="1" t="s">
        <v>88</v>
      </c>
      <c r="V39" s="5">
        <v>220.0</v>
      </c>
      <c r="W39" s="5">
        <v>27.0</v>
      </c>
      <c r="X39" s="5">
        <v>3.0</v>
      </c>
      <c r="AD39" s="5">
        <v>0.0</v>
      </c>
      <c r="AE39" s="5">
        <v>7.0</v>
      </c>
      <c r="AF39" s="5">
        <v>0.0</v>
      </c>
      <c r="AK39" s="5">
        <v>0.0</v>
      </c>
      <c r="AL39" s="5">
        <v>5.0</v>
      </c>
      <c r="AQ39" s="5">
        <v>0.0</v>
      </c>
      <c r="AR39" s="5">
        <v>0.0</v>
      </c>
      <c r="AS39" s="1" t="s">
        <v>492</v>
      </c>
      <c r="BL39" s="1">
        <v>8.681897E7</v>
      </c>
      <c r="BM39" s="1" t="s">
        <v>493</v>
      </c>
      <c r="BN39" s="1" t="s">
        <v>494</v>
      </c>
      <c r="BP39" s="1" t="s">
        <v>147</v>
      </c>
      <c r="BQ39" s="1" t="s">
        <v>148</v>
      </c>
      <c r="BT39" s="1">
        <v>38.0</v>
      </c>
    </row>
    <row r="40" ht="15.75" customHeight="1">
      <c r="A40" s="1" t="s">
        <v>495</v>
      </c>
      <c r="B40" s="1" t="s">
        <v>496</v>
      </c>
      <c r="C40" s="1" t="s">
        <v>11</v>
      </c>
      <c r="D40" s="1" t="s">
        <v>135</v>
      </c>
      <c r="E40" s="1" t="s">
        <v>136</v>
      </c>
      <c r="G40" s="1" t="s">
        <v>171</v>
      </c>
      <c r="H40" s="1" t="s">
        <v>171</v>
      </c>
      <c r="I40" s="1" t="s">
        <v>180</v>
      </c>
      <c r="J40" s="1" t="s">
        <v>497</v>
      </c>
      <c r="K40" s="1" t="s">
        <v>498</v>
      </c>
      <c r="L40" s="1" t="s">
        <v>499</v>
      </c>
      <c r="M40" s="1" t="s">
        <v>143</v>
      </c>
      <c r="N40" s="1" t="s">
        <v>143</v>
      </c>
      <c r="O40" s="1" t="s">
        <v>85</v>
      </c>
      <c r="V40" s="5">
        <v>160.0</v>
      </c>
      <c r="W40" s="5">
        <v>13.0</v>
      </c>
      <c r="X40" s="5">
        <v>2.0</v>
      </c>
      <c r="AD40" s="5">
        <v>7.0</v>
      </c>
      <c r="AE40" s="5">
        <v>5.0</v>
      </c>
      <c r="AF40" s="5">
        <v>0.0</v>
      </c>
      <c r="AK40" s="5">
        <v>0.0</v>
      </c>
      <c r="AL40" s="5">
        <v>16.0</v>
      </c>
      <c r="AQ40" s="5">
        <v>0.0</v>
      </c>
      <c r="AR40" s="5">
        <v>0.0</v>
      </c>
      <c r="AS40" s="1" t="s">
        <v>500</v>
      </c>
      <c r="BL40" s="1">
        <v>8.6819154E7</v>
      </c>
      <c r="BM40" s="1" t="s">
        <v>501</v>
      </c>
      <c r="BN40" s="1" t="s">
        <v>502</v>
      </c>
      <c r="BP40" s="1" t="s">
        <v>147</v>
      </c>
      <c r="BQ40" s="1" t="s">
        <v>148</v>
      </c>
      <c r="BT40" s="1">
        <v>39.0</v>
      </c>
    </row>
    <row r="41" ht="15.75" customHeight="1">
      <c r="A41" s="1" t="s">
        <v>503</v>
      </c>
      <c r="B41" s="1" t="s">
        <v>504</v>
      </c>
      <c r="C41" s="1" t="s">
        <v>11</v>
      </c>
      <c r="D41" s="1" t="s">
        <v>135</v>
      </c>
      <c r="E41" s="1" t="s">
        <v>136</v>
      </c>
      <c r="G41" s="1" t="s">
        <v>171</v>
      </c>
      <c r="H41" s="1" t="s">
        <v>171</v>
      </c>
      <c r="I41" s="1" t="s">
        <v>505</v>
      </c>
      <c r="J41" s="1" t="s">
        <v>506</v>
      </c>
      <c r="K41" s="1" t="s">
        <v>507</v>
      </c>
      <c r="L41" s="1" t="s">
        <v>508</v>
      </c>
      <c r="M41" s="1" t="s">
        <v>143</v>
      </c>
      <c r="N41" s="1" t="s">
        <v>143</v>
      </c>
      <c r="O41" s="1" t="s">
        <v>88</v>
      </c>
      <c r="V41" s="5">
        <v>170.0</v>
      </c>
      <c r="W41" s="5">
        <v>19.0</v>
      </c>
      <c r="X41" s="5">
        <v>5.0</v>
      </c>
      <c r="AD41" s="5">
        <v>9.0</v>
      </c>
      <c r="AE41" s="5">
        <v>14.0</v>
      </c>
      <c r="AF41" s="5">
        <v>0.0</v>
      </c>
      <c r="AK41" s="5">
        <v>0.0</v>
      </c>
      <c r="AL41" s="5">
        <v>0.0</v>
      </c>
      <c r="AQ41" s="5">
        <v>0.0</v>
      </c>
      <c r="AR41" s="5">
        <v>0.0</v>
      </c>
      <c r="AS41" s="1" t="s">
        <v>509</v>
      </c>
      <c r="BL41" s="1">
        <v>8.6819462E7</v>
      </c>
      <c r="BM41" s="1" t="s">
        <v>510</v>
      </c>
      <c r="BN41" s="1" t="s">
        <v>511</v>
      </c>
      <c r="BP41" s="1" t="s">
        <v>147</v>
      </c>
      <c r="BQ41" s="1" t="s">
        <v>148</v>
      </c>
      <c r="BT41" s="1">
        <v>40.0</v>
      </c>
    </row>
    <row r="42" ht="15.75" customHeight="1">
      <c r="A42" s="1" t="s">
        <v>512</v>
      </c>
      <c r="B42" s="1" t="s">
        <v>513</v>
      </c>
      <c r="C42" s="1" t="s">
        <v>12</v>
      </c>
      <c r="D42" s="1" t="s">
        <v>135</v>
      </c>
      <c r="E42" s="1" t="s">
        <v>136</v>
      </c>
      <c r="G42" s="1" t="s">
        <v>215</v>
      </c>
      <c r="H42" s="1" t="s">
        <v>514</v>
      </c>
      <c r="I42" s="1" t="s">
        <v>515</v>
      </c>
      <c r="J42" s="1" t="s">
        <v>516</v>
      </c>
      <c r="K42" s="1" t="s">
        <v>517</v>
      </c>
      <c r="L42" s="1" t="s">
        <v>518</v>
      </c>
      <c r="M42" s="1" t="s">
        <v>143</v>
      </c>
      <c r="N42" s="1" t="s">
        <v>143</v>
      </c>
      <c r="O42" s="1" t="s">
        <v>85</v>
      </c>
      <c r="V42" s="5">
        <v>250.0</v>
      </c>
      <c r="W42" s="5">
        <v>29.0</v>
      </c>
      <c r="X42" s="5">
        <v>3.0</v>
      </c>
      <c r="AD42" s="5">
        <v>10.0</v>
      </c>
      <c r="AE42" s="5">
        <v>9.0</v>
      </c>
      <c r="AF42" s="5">
        <v>0.0</v>
      </c>
      <c r="AK42" s="5">
        <v>0.0</v>
      </c>
      <c r="AL42" s="5">
        <v>58.0</v>
      </c>
      <c r="AQ42" s="5">
        <v>0.0</v>
      </c>
      <c r="AR42" s="5">
        <v>7.0</v>
      </c>
      <c r="AS42" s="1" t="s">
        <v>519</v>
      </c>
      <c r="BL42" s="1">
        <v>8.771383E7</v>
      </c>
      <c r="BM42" s="1" t="s">
        <v>520</v>
      </c>
      <c r="BN42" s="1" t="s">
        <v>521</v>
      </c>
      <c r="BP42" s="1" t="s">
        <v>147</v>
      </c>
      <c r="BQ42" s="1" t="s">
        <v>148</v>
      </c>
      <c r="BT42" s="1">
        <v>41.0</v>
      </c>
    </row>
    <row r="43" ht="15.75" customHeight="1">
      <c r="A43" s="1" t="s">
        <v>522</v>
      </c>
      <c r="B43" s="1" t="s">
        <v>523</v>
      </c>
      <c r="C43" s="1" t="s">
        <v>12</v>
      </c>
      <c r="D43" s="1" t="s">
        <v>135</v>
      </c>
      <c r="E43" s="1" t="s">
        <v>136</v>
      </c>
      <c r="G43" s="1" t="s">
        <v>215</v>
      </c>
      <c r="H43" s="1" t="s">
        <v>514</v>
      </c>
      <c r="I43" s="1" t="s">
        <v>524</v>
      </c>
      <c r="J43" s="1" t="s">
        <v>525</v>
      </c>
      <c r="K43" s="1" t="s">
        <v>526</v>
      </c>
      <c r="L43" s="1" t="s">
        <v>527</v>
      </c>
      <c r="M43" s="1" t="s">
        <v>143</v>
      </c>
      <c r="N43" s="1" t="s">
        <v>143</v>
      </c>
      <c r="O43" s="1" t="s">
        <v>88</v>
      </c>
      <c r="V43" s="5">
        <v>330.0</v>
      </c>
      <c r="W43" s="5">
        <v>40.0</v>
      </c>
      <c r="X43" s="5">
        <v>2.0</v>
      </c>
      <c r="AD43" s="5">
        <v>21.0</v>
      </c>
      <c r="AE43" s="5">
        <v>31.0</v>
      </c>
      <c r="AF43" s="5">
        <v>2.0</v>
      </c>
      <c r="AK43" s="5">
        <v>0.0</v>
      </c>
      <c r="AL43" s="5">
        <v>17.0</v>
      </c>
      <c r="AQ43" s="5">
        <v>0.0</v>
      </c>
      <c r="AR43" s="5">
        <v>11.0</v>
      </c>
      <c r="AS43" s="1" t="s">
        <v>528</v>
      </c>
      <c r="BL43" s="1">
        <v>8.7713831E7</v>
      </c>
      <c r="BM43" s="1" t="s">
        <v>529</v>
      </c>
      <c r="BN43" s="1" t="s">
        <v>530</v>
      </c>
      <c r="BP43" s="1" t="s">
        <v>147</v>
      </c>
      <c r="BQ43" s="1" t="s">
        <v>148</v>
      </c>
      <c r="BT43" s="1">
        <v>42.0</v>
      </c>
    </row>
    <row r="44" ht="15.75" customHeight="1">
      <c r="A44" s="1" t="s">
        <v>531</v>
      </c>
      <c r="B44" s="1" t="s">
        <v>532</v>
      </c>
      <c r="C44" s="1" t="s">
        <v>12</v>
      </c>
      <c r="D44" s="1" t="s">
        <v>135</v>
      </c>
      <c r="E44" s="1" t="s">
        <v>136</v>
      </c>
      <c r="G44" s="1" t="s">
        <v>311</v>
      </c>
      <c r="H44" s="1" t="s">
        <v>533</v>
      </c>
      <c r="I44" s="1" t="s">
        <v>534</v>
      </c>
      <c r="J44" s="1" t="s">
        <v>535</v>
      </c>
      <c r="K44" s="1" t="s">
        <v>536</v>
      </c>
      <c r="L44" s="1" t="s">
        <v>537</v>
      </c>
      <c r="M44" s="1" t="s">
        <v>143</v>
      </c>
      <c r="N44" s="1" t="s">
        <v>143</v>
      </c>
      <c r="O44" s="1" t="s">
        <v>88</v>
      </c>
      <c r="V44" s="5">
        <v>180.0</v>
      </c>
      <c r="W44" s="5">
        <v>43.0</v>
      </c>
      <c r="X44" s="5">
        <v>5.0</v>
      </c>
      <c r="AD44" s="5">
        <v>12.0</v>
      </c>
      <c r="AE44" s="5">
        <v>33.0</v>
      </c>
      <c r="AF44" s="5">
        <v>0.0</v>
      </c>
      <c r="AK44" s="5">
        <v>0.0</v>
      </c>
      <c r="AL44" s="5">
        <v>19.0</v>
      </c>
      <c r="AQ44" s="5">
        <v>0.0</v>
      </c>
      <c r="AR44" s="5">
        <v>9.0</v>
      </c>
      <c r="AS44" s="1" t="s">
        <v>538</v>
      </c>
      <c r="BL44" s="1">
        <v>8.759952E7</v>
      </c>
      <c r="BM44" s="1" t="s">
        <v>539</v>
      </c>
      <c r="BN44" s="1" t="s">
        <v>540</v>
      </c>
      <c r="BP44" s="1" t="s">
        <v>147</v>
      </c>
      <c r="BQ44" s="1" t="s">
        <v>148</v>
      </c>
      <c r="BT44" s="1">
        <v>43.0</v>
      </c>
    </row>
    <row r="45" ht="15.75" customHeight="1">
      <c r="A45" s="1" t="s">
        <v>541</v>
      </c>
      <c r="B45" s="1" t="s">
        <v>542</v>
      </c>
      <c r="C45" s="1" t="s">
        <v>12</v>
      </c>
      <c r="D45" s="1" t="s">
        <v>135</v>
      </c>
      <c r="E45" s="1" t="s">
        <v>136</v>
      </c>
      <c r="G45" s="1" t="s">
        <v>311</v>
      </c>
      <c r="H45" s="1" t="s">
        <v>543</v>
      </c>
      <c r="I45" s="1" t="s">
        <v>544</v>
      </c>
      <c r="J45" s="1" t="s">
        <v>545</v>
      </c>
      <c r="K45" s="1" t="s">
        <v>546</v>
      </c>
      <c r="L45" s="1" t="s">
        <v>547</v>
      </c>
      <c r="M45" s="1" t="s">
        <v>143</v>
      </c>
      <c r="N45" s="1" t="s">
        <v>143</v>
      </c>
      <c r="O45" s="1" t="s">
        <v>86</v>
      </c>
      <c r="V45" s="5">
        <v>220.0</v>
      </c>
      <c r="W45" s="5">
        <v>16.0</v>
      </c>
      <c r="X45" s="5">
        <v>1.0</v>
      </c>
      <c r="AD45" s="5">
        <v>4.0</v>
      </c>
      <c r="AE45" s="5">
        <v>2.0</v>
      </c>
      <c r="AF45" s="5">
        <v>0.0</v>
      </c>
      <c r="AK45" s="5">
        <v>0.0</v>
      </c>
      <c r="AL45" s="5">
        <v>13.0</v>
      </c>
      <c r="AQ45" s="5">
        <v>0.0</v>
      </c>
      <c r="AR45" s="5">
        <v>4.0</v>
      </c>
      <c r="AS45" s="1" t="s">
        <v>548</v>
      </c>
      <c r="BL45" s="1">
        <v>8.7599761E7</v>
      </c>
      <c r="BM45" s="1" t="s">
        <v>549</v>
      </c>
      <c r="BN45" s="1" t="s">
        <v>550</v>
      </c>
      <c r="BP45" s="1" t="s">
        <v>147</v>
      </c>
      <c r="BQ45" s="1" t="s">
        <v>148</v>
      </c>
      <c r="BT45" s="1">
        <v>44.0</v>
      </c>
    </row>
    <row r="46" ht="15.75" customHeight="1">
      <c r="A46" s="1" t="s">
        <v>551</v>
      </c>
      <c r="B46" s="1" t="s">
        <v>552</v>
      </c>
      <c r="C46" s="1" t="s">
        <v>12</v>
      </c>
      <c r="D46" s="1" t="s">
        <v>135</v>
      </c>
      <c r="E46" s="1" t="s">
        <v>136</v>
      </c>
      <c r="G46" s="1" t="s">
        <v>311</v>
      </c>
      <c r="H46" s="1" t="s">
        <v>543</v>
      </c>
      <c r="I46" s="1" t="s">
        <v>553</v>
      </c>
      <c r="J46" s="1" t="s">
        <v>554</v>
      </c>
      <c r="K46" s="1" t="s">
        <v>555</v>
      </c>
      <c r="L46" s="1" t="s">
        <v>556</v>
      </c>
      <c r="M46" s="1" t="s">
        <v>143</v>
      </c>
      <c r="N46" s="1" t="s">
        <v>143</v>
      </c>
      <c r="O46" s="1" t="s">
        <v>85</v>
      </c>
      <c r="V46" s="5">
        <v>270.0</v>
      </c>
      <c r="W46" s="5">
        <v>49.0</v>
      </c>
      <c r="X46" s="5">
        <v>2.0</v>
      </c>
      <c r="AD46" s="5">
        <v>6.0</v>
      </c>
      <c r="AE46" s="5">
        <v>6.0</v>
      </c>
      <c r="AF46" s="5">
        <v>0.0</v>
      </c>
      <c r="AK46" s="5">
        <v>0.0</v>
      </c>
      <c r="AL46" s="5">
        <v>50.0</v>
      </c>
      <c r="AQ46" s="5">
        <v>0.0</v>
      </c>
      <c r="AR46" s="5">
        <v>6.0</v>
      </c>
      <c r="AS46" s="1" t="s">
        <v>557</v>
      </c>
      <c r="BL46" s="1">
        <v>8.7606684E7</v>
      </c>
      <c r="BM46" s="1" t="s">
        <v>558</v>
      </c>
      <c r="BN46" s="1" t="s">
        <v>559</v>
      </c>
      <c r="BP46" s="1" t="s">
        <v>147</v>
      </c>
      <c r="BQ46" s="1" t="s">
        <v>148</v>
      </c>
      <c r="BT46" s="1">
        <v>45.0</v>
      </c>
    </row>
    <row r="47" ht="15.75" customHeight="1">
      <c r="A47" s="1" t="s">
        <v>560</v>
      </c>
      <c r="B47" s="1" t="s">
        <v>561</v>
      </c>
      <c r="C47" s="1" t="s">
        <v>12</v>
      </c>
      <c r="D47" s="1" t="s">
        <v>135</v>
      </c>
      <c r="E47" s="1" t="s">
        <v>136</v>
      </c>
      <c r="G47" s="1" t="s">
        <v>234</v>
      </c>
      <c r="H47" s="1" t="s">
        <v>562</v>
      </c>
      <c r="I47" s="1" t="s">
        <v>563</v>
      </c>
      <c r="J47" s="1" t="s">
        <v>564</v>
      </c>
      <c r="K47" s="1" t="s">
        <v>565</v>
      </c>
      <c r="L47" s="1" t="s">
        <v>566</v>
      </c>
      <c r="M47" s="1" t="s">
        <v>143</v>
      </c>
      <c r="N47" s="1" t="s">
        <v>143</v>
      </c>
      <c r="O47" s="1" t="s">
        <v>88</v>
      </c>
      <c r="V47" s="5">
        <v>60.0</v>
      </c>
      <c r="W47" s="5">
        <v>13.0</v>
      </c>
      <c r="X47" s="5">
        <v>4.0</v>
      </c>
      <c r="AD47" s="5">
        <v>4.0</v>
      </c>
      <c r="AE47" s="5">
        <v>3.0</v>
      </c>
      <c r="AF47" s="5">
        <v>0.0</v>
      </c>
      <c r="AK47" s="5">
        <v>0.0</v>
      </c>
      <c r="AL47" s="5">
        <v>0.0</v>
      </c>
      <c r="AQ47" s="5">
        <v>0.0</v>
      </c>
      <c r="AR47" s="5">
        <v>0.0</v>
      </c>
      <c r="AS47" s="1" t="s">
        <v>567</v>
      </c>
      <c r="BL47" s="1">
        <v>8.7713825E7</v>
      </c>
      <c r="BM47" s="1" t="s">
        <v>568</v>
      </c>
      <c r="BN47" s="1" t="s">
        <v>569</v>
      </c>
      <c r="BP47" s="1" t="s">
        <v>147</v>
      </c>
      <c r="BQ47" s="1" t="s">
        <v>148</v>
      </c>
      <c r="BT47" s="1">
        <v>46.0</v>
      </c>
    </row>
    <row r="48" ht="15.75" customHeight="1">
      <c r="A48" s="1" t="s">
        <v>570</v>
      </c>
      <c r="B48" s="1" t="s">
        <v>571</v>
      </c>
      <c r="C48" s="1" t="s">
        <v>12</v>
      </c>
      <c r="D48" s="1" t="s">
        <v>135</v>
      </c>
      <c r="E48" s="1" t="s">
        <v>136</v>
      </c>
      <c r="G48" s="1" t="s">
        <v>234</v>
      </c>
      <c r="H48" s="1" t="s">
        <v>572</v>
      </c>
      <c r="I48" s="1" t="s">
        <v>573</v>
      </c>
      <c r="J48" s="1" t="s">
        <v>574</v>
      </c>
      <c r="K48" s="1" t="s">
        <v>575</v>
      </c>
      <c r="L48" s="1" t="s">
        <v>576</v>
      </c>
      <c r="M48" s="1" t="s">
        <v>143</v>
      </c>
      <c r="N48" s="1" t="s">
        <v>143</v>
      </c>
      <c r="O48" s="1" t="s">
        <v>86</v>
      </c>
      <c r="V48" s="5">
        <v>190.0</v>
      </c>
      <c r="W48" s="5">
        <v>21.0</v>
      </c>
      <c r="X48" s="5">
        <v>3.0</v>
      </c>
      <c r="AD48" s="5">
        <v>2.0</v>
      </c>
      <c r="AE48" s="5">
        <v>0.0</v>
      </c>
      <c r="AF48" s="5">
        <v>0.0</v>
      </c>
      <c r="AK48" s="5">
        <v>0.0</v>
      </c>
      <c r="AL48" s="5">
        <v>6.0</v>
      </c>
      <c r="AQ48" s="5">
        <v>0.0</v>
      </c>
      <c r="AR48" s="5">
        <v>4.0</v>
      </c>
      <c r="AS48" s="1" t="s">
        <v>577</v>
      </c>
      <c r="BL48" s="1">
        <v>8.7713827E7</v>
      </c>
      <c r="BM48" s="1" t="s">
        <v>578</v>
      </c>
      <c r="BN48" s="1" t="s">
        <v>521</v>
      </c>
      <c r="BP48" s="1" t="s">
        <v>147</v>
      </c>
      <c r="BQ48" s="1" t="s">
        <v>148</v>
      </c>
      <c r="BT48" s="1">
        <v>47.0</v>
      </c>
    </row>
    <row r="49" ht="15.75" customHeight="1">
      <c r="A49" s="1" t="s">
        <v>579</v>
      </c>
      <c r="B49" s="1" t="s">
        <v>580</v>
      </c>
      <c r="C49" s="1" t="s">
        <v>12</v>
      </c>
      <c r="D49" s="1" t="s">
        <v>135</v>
      </c>
      <c r="E49" s="1" t="s">
        <v>136</v>
      </c>
      <c r="G49" s="1" t="s">
        <v>234</v>
      </c>
      <c r="H49" s="1" t="s">
        <v>216</v>
      </c>
      <c r="I49" s="1" t="s">
        <v>581</v>
      </c>
      <c r="J49" s="1" t="s">
        <v>582</v>
      </c>
      <c r="K49" s="1" t="s">
        <v>526</v>
      </c>
      <c r="L49" s="1" t="s">
        <v>583</v>
      </c>
      <c r="M49" s="1" t="s">
        <v>143</v>
      </c>
      <c r="N49" s="1" t="s">
        <v>143</v>
      </c>
      <c r="O49" s="1" t="s">
        <v>85</v>
      </c>
      <c r="V49" s="5">
        <v>260.0</v>
      </c>
      <c r="W49" s="5">
        <v>37.0</v>
      </c>
      <c r="X49" s="5">
        <v>3.0</v>
      </c>
      <c r="AD49" s="5">
        <v>8.0</v>
      </c>
      <c r="AE49" s="5">
        <v>12.0</v>
      </c>
      <c r="AF49" s="5">
        <v>0.0</v>
      </c>
      <c r="AK49" s="5">
        <v>0.0</v>
      </c>
      <c r="AL49" s="5">
        <v>25.0</v>
      </c>
      <c r="AQ49" s="5">
        <v>0.0</v>
      </c>
      <c r="AR49" s="5">
        <v>3.0</v>
      </c>
      <c r="AS49" s="1" t="s">
        <v>548</v>
      </c>
      <c r="BL49" s="1">
        <v>8.7713829E7</v>
      </c>
      <c r="BM49" s="1" t="s">
        <v>584</v>
      </c>
      <c r="BN49" s="1" t="s">
        <v>521</v>
      </c>
      <c r="BP49" s="1" t="s">
        <v>147</v>
      </c>
      <c r="BQ49" s="1" t="s">
        <v>148</v>
      </c>
      <c r="BT49" s="1">
        <v>48.0</v>
      </c>
    </row>
    <row r="50" ht="15.75" customHeight="1">
      <c r="A50" s="1" t="s">
        <v>585</v>
      </c>
      <c r="B50" s="1" t="s">
        <v>586</v>
      </c>
      <c r="C50" s="1" t="s">
        <v>12</v>
      </c>
      <c r="D50" s="1" t="s">
        <v>135</v>
      </c>
      <c r="E50" s="1" t="s">
        <v>136</v>
      </c>
      <c r="G50" s="1" t="s">
        <v>215</v>
      </c>
      <c r="H50" s="1" t="s">
        <v>587</v>
      </c>
      <c r="I50" s="1" t="s">
        <v>588</v>
      </c>
      <c r="J50" s="1" t="s">
        <v>589</v>
      </c>
      <c r="K50" s="1" t="s">
        <v>590</v>
      </c>
      <c r="L50" s="1" t="s">
        <v>591</v>
      </c>
      <c r="M50" s="1" t="s">
        <v>143</v>
      </c>
      <c r="N50" s="1" t="s">
        <v>143</v>
      </c>
      <c r="O50" s="1" t="s">
        <v>86</v>
      </c>
      <c r="V50" s="5">
        <v>440.0</v>
      </c>
      <c r="W50" s="5">
        <v>16.0</v>
      </c>
      <c r="X50" s="5">
        <v>0.0</v>
      </c>
      <c r="AD50" s="5">
        <v>2.0</v>
      </c>
      <c r="AE50" s="5">
        <v>6.0</v>
      </c>
      <c r="AF50" s="5">
        <v>0.0</v>
      </c>
      <c r="AK50" s="5">
        <v>0.0</v>
      </c>
      <c r="AL50" s="5">
        <v>39.0</v>
      </c>
      <c r="AQ50" s="5">
        <v>0.0</v>
      </c>
      <c r="AR50" s="5">
        <v>10.0</v>
      </c>
      <c r="AS50" s="1" t="s">
        <v>592</v>
      </c>
      <c r="BL50" s="1">
        <v>8.7713832E7</v>
      </c>
      <c r="BM50" s="1" t="s">
        <v>593</v>
      </c>
      <c r="BN50" s="1" t="s">
        <v>530</v>
      </c>
      <c r="BP50" s="1" t="s">
        <v>147</v>
      </c>
      <c r="BQ50" s="1" t="s">
        <v>148</v>
      </c>
      <c r="BT50" s="1">
        <v>49.0</v>
      </c>
    </row>
    <row r="51" ht="15.75" customHeight="1">
      <c r="A51" s="1" t="s">
        <v>594</v>
      </c>
      <c r="B51" s="1" t="s">
        <v>595</v>
      </c>
      <c r="C51" s="1" t="s">
        <v>12</v>
      </c>
      <c r="D51" s="1" t="s">
        <v>135</v>
      </c>
      <c r="E51" s="1" t="s">
        <v>136</v>
      </c>
      <c r="G51" s="1" t="s">
        <v>161</v>
      </c>
      <c r="H51" s="1" t="s">
        <v>596</v>
      </c>
      <c r="I51" s="1" t="s">
        <v>597</v>
      </c>
      <c r="J51" s="1" t="s">
        <v>598</v>
      </c>
      <c r="K51" s="1" t="s">
        <v>599</v>
      </c>
      <c r="L51" s="1" t="s">
        <v>600</v>
      </c>
      <c r="M51" s="1" t="s">
        <v>143</v>
      </c>
      <c r="N51" s="1" t="s">
        <v>143</v>
      </c>
      <c r="O51" s="1" t="s">
        <v>88</v>
      </c>
      <c r="V51" s="5">
        <v>140.0</v>
      </c>
      <c r="W51" s="5">
        <v>40.0</v>
      </c>
      <c r="X51" s="5">
        <v>1.0</v>
      </c>
      <c r="AD51" s="5">
        <v>4.0</v>
      </c>
      <c r="AE51" s="5">
        <v>3.0</v>
      </c>
      <c r="AF51" s="5">
        <v>0.0</v>
      </c>
      <c r="AK51" s="5">
        <v>0.0</v>
      </c>
      <c r="AL51" s="5">
        <v>7.0</v>
      </c>
      <c r="AQ51" s="5">
        <v>0.0</v>
      </c>
      <c r="AR51" s="5">
        <v>3.0</v>
      </c>
      <c r="AS51" s="1" t="s">
        <v>601</v>
      </c>
      <c r="BL51" s="1">
        <v>8.7713834E7</v>
      </c>
      <c r="BM51" s="1" t="s">
        <v>602</v>
      </c>
      <c r="BN51" s="1" t="s">
        <v>530</v>
      </c>
      <c r="BP51" s="1" t="s">
        <v>147</v>
      </c>
      <c r="BQ51" s="1" t="s">
        <v>148</v>
      </c>
      <c r="BT51" s="1">
        <v>50.0</v>
      </c>
    </row>
    <row r="52" ht="15.75" customHeight="1">
      <c r="A52" s="1" t="s">
        <v>603</v>
      </c>
      <c r="B52" s="1" t="s">
        <v>604</v>
      </c>
      <c r="C52" s="1" t="s">
        <v>12</v>
      </c>
      <c r="D52" s="1" t="s">
        <v>135</v>
      </c>
      <c r="E52" s="1" t="s">
        <v>136</v>
      </c>
      <c r="G52" s="1" t="s">
        <v>161</v>
      </c>
      <c r="H52" s="1" t="s">
        <v>197</v>
      </c>
      <c r="I52" s="1" t="s">
        <v>605</v>
      </c>
      <c r="J52" s="1" t="s">
        <v>606</v>
      </c>
      <c r="K52" s="1" t="s">
        <v>607</v>
      </c>
      <c r="L52" s="1" t="s">
        <v>608</v>
      </c>
      <c r="M52" s="1" t="s">
        <v>143</v>
      </c>
      <c r="N52" s="1" t="s">
        <v>143</v>
      </c>
      <c r="O52" s="1" t="s">
        <v>85</v>
      </c>
      <c r="V52" s="5">
        <v>300.0</v>
      </c>
      <c r="W52" s="5">
        <v>45.0</v>
      </c>
      <c r="X52" s="5">
        <v>5.0</v>
      </c>
      <c r="AD52" s="5">
        <v>9.0</v>
      </c>
      <c r="AE52" s="5">
        <v>13.0</v>
      </c>
      <c r="AF52" s="5">
        <v>0.0</v>
      </c>
      <c r="AK52" s="5">
        <v>0.0</v>
      </c>
      <c r="AL52" s="5">
        <v>27.0</v>
      </c>
      <c r="AQ52" s="5">
        <v>0.0</v>
      </c>
      <c r="AR52" s="5">
        <v>4.0</v>
      </c>
      <c r="AS52" s="1" t="s">
        <v>609</v>
      </c>
      <c r="BL52" s="1">
        <v>8.7713835E7</v>
      </c>
      <c r="BM52" s="1" t="s">
        <v>610</v>
      </c>
      <c r="BN52" s="1" t="s">
        <v>611</v>
      </c>
      <c r="BP52" s="1" t="s">
        <v>147</v>
      </c>
      <c r="BQ52" s="1" t="s">
        <v>148</v>
      </c>
      <c r="BT52" s="1">
        <v>51.0</v>
      </c>
    </row>
    <row r="53" ht="15.75" customHeight="1">
      <c r="A53" s="1" t="s">
        <v>612</v>
      </c>
      <c r="B53" s="1" t="s">
        <v>613</v>
      </c>
      <c r="C53" s="1" t="s">
        <v>12</v>
      </c>
      <c r="D53" s="1" t="s">
        <v>135</v>
      </c>
      <c r="E53" s="1" t="s">
        <v>136</v>
      </c>
      <c r="G53" s="1" t="s">
        <v>161</v>
      </c>
      <c r="H53" s="1" t="s">
        <v>614</v>
      </c>
      <c r="I53" s="1" t="s">
        <v>615</v>
      </c>
      <c r="J53" s="1" t="s">
        <v>616</v>
      </c>
      <c r="K53" s="1" t="s">
        <v>617</v>
      </c>
      <c r="L53" s="1" t="s">
        <v>618</v>
      </c>
      <c r="M53" s="1" t="s">
        <v>143</v>
      </c>
      <c r="N53" s="1" t="s">
        <v>143</v>
      </c>
      <c r="O53" s="1" t="s">
        <v>86</v>
      </c>
      <c r="V53" s="5">
        <v>420.0</v>
      </c>
      <c r="W53" s="5">
        <v>38.0</v>
      </c>
      <c r="X53" s="5">
        <v>0.0</v>
      </c>
      <c r="AD53" s="5">
        <v>4.0</v>
      </c>
      <c r="AE53" s="5">
        <v>3.0</v>
      </c>
      <c r="AF53" s="5">
        <v>0.0</v>
      </c>
      <c r="AK53" s="5">
        <v>0.0</v>
      </c>
      <c r="AL53" s="5">
        <v>21.0</v>
      </c>
      <c r="AQ53" s="5">
        <v>0.0</v>
      </c>
      <c r="AR53" s="5">
        <v>6.0</v>
      </c>
      <c r="AS53" s="1" t="s">
        <v>619</v>
      </c>
      <c r="BL53" s="1">
        <v>8.7713836E7</v>
      </c>
      <c r="BM53" s="1" t="s">
        <v>620</v>
      </c>
      <c r="BN53" s="1" t="s">
        <v>611</v>
      </c>
      <c r="BP53" s="1" t="s">
        <v>147</v>
      </c>
      <c r="BQ53" s="1" t="s">
        <v>148</v>
      </c>
      <c r="BT53" s="1">
        <v>52.0</v>
      </c>
    </row>
    <row r="54" ht="15.75" customHeight="1">
      <c r="A54" s="1" t="s">
        <v>621</v>
      </c>
      <c r="B54" s="1" t="s">
        <v>622</v>
      </c>
      <c r="C54" s="1" t="s">
        <v>13</v>
      </c>
      <c r="D54" s="1" t="s">
        <v>135</v>
      </c>
      <c r="E54" s="1" t="s">
        <v>136</v>
      </c>
      <c r="G54" s="1" t="s">
        <v>623</v>
      </c>
      <c r="H54" s="1" t="s">
        <v>624</v>
      </c>
      <c r="I54" s="1" t="s">
        <v>625</v>
      </c>
      <c r="J54" s="1" t="s">
        <v>626</v>
      </c>
      <c r="K54" s="1" t="s">
        <v>627</v>
      </c>
      <c r="L54" s="1" t="s">
        <v>628</v>
      </c>
      <c r="M54" s="1" t="s">
        <v>143</v>
      </c>
      <c r="N54" s="1" t="s">
        <v>143</v>
      </c>
      <c r="O54" s="1" t="s">
        <v>86</v>
      </c>
      <c r="V54" s="5">
        <v>280.0</v>
      </c>
      <c r="W54" s="5">
        <v>30.0</v>
      </c>
      <c r="X54" s="5">
        <v>0.0</v>
      </c>
      <c r="AD54" s="5">
        <v>5.0</v>
      </c>
      <c r="AE54" s="5">
        <v>6.0</v>
      </c>
      <c r="AF54" s="5">
        <v>0.0</v>
      </c>
      <c r="AK54" s="5">
        <v>0.0</v>
      </c>
      <c r="AL54" s="5">
        <v>21.0</v>
      </c>
      <c r="AQ54" s="5">
        <v>0.0</v>
      </c>
      <c r="AR54" s="5">
        <v>7.0</v>
      </c>
      <c r="AS54" s="1" t="s">
        <v>629</v>
      </c>
      <c r="BL54" s="1">
        <v>8.7714992E7</v>
      </c>
      <c r="BM54" s="1" t="s">
        <v>630</v>
      </c>
      <c r="BN54" s="1" t="s">
        <v>631</v>
      </c>
      <c r="BP54" s="1" t="s">
        <v>147</v>
      </c>
      <c r="BQ54" s="1" t="s">
        <v>148</v>
      </c>
      <c r="BT54" s="1">
        <v>53.0</v>
      </c>
    </row>
    <row r="55" ht="15.75" customHeight="1">
      <c r="A55" s="1" t="s">
        <v>632</v>
      </c>
      <c r="B55" s="1" t="s">
        <v>633</v>
      </c>
      <c r="C55" s="1" t="s">
        <v>13</v>
      </c>
      <c r="D55" s="1" t="s">
        <v>135</v>
      </c>
      <c r="E55" s="1" t="s">
        <v>136</v>
      </c>
      <c r="G55" s="1" t="s">
        <v>623</v>
      </c>
      <c r="H55" s="1" t="s">
        <v>634</v>
      </c>
      <c r="I55" s="1" t="s">
        <v>635</v>
      </c>
      <c r="J55" s="1" t="s">
        <v>636</v>
      </c>
      <c r="K55" s="1" t="s">
        <v>637</v>
      </c>
      <c r="L55" s="1" t="s">
        <v>638</v>
      </c>
      <c r="M55" s="1" t="s">
        <v>143</v>
      </c>
      <c r="N55" s="1" t="s">
        <v>143</v>
      </c>
      <c r="O55" s="1" t="s">
        <v>88</v>
      </c>
      <c r="V55" s="5">
        <v>260.0</v>
      </c>
      <c r="W55" s="5">
        <v>40.0</v>
      </c>
      <c r="X55" s="5">
        <v>1.0</v>
      </c>
      <c r="AD55" s="5">
        <v>4.0</v>
      </c>
      <c r="AE55" s="5">
        <v>11.0</v>
      </c>
      <c r="AF55" s="5">
        <v>0.0</v>
      </c>
      <c r="AK55" s="5">
        <v>0.0</v>
      </c>
      <c r="AL55" s="5">
        <v>9.0</v>
      </c>
      <c r="AQ55" s="5">
        <v>0.0</v>
      </c>
      <c r="AR55" s="5">
        <v>9.0</v>
      </c>
      <c r="AS55" s="1" t="s">
        <v>639</v>
      </c>
      <c r="BL55" s="1">
        <v>8.7715218E7</v>
      </c>
      <c r="BM55" s="1" t="s">
        <v>640</v>
      </c>
      <c r="BN55" s="1" t="s">
        <v>641</v>
      </c>
      <c r="BP55" s="1" t="s">
        <v>147</v>
      </c>
      <c r="BQ55" s="1" t="s">
        <v>148</v>
      </c>
      <c r="BT55" s="1">
        <v>54.0</v>
      </c>
    </row>
    <row r="56" ht="15.75" customHeight="1">
      <c r="A56" s="1" t="s">
        <v>642</v>
      </c>
      <c r="B56" s="1" t="s">
        <v>643</v>
      </c>
      <c r="C56" s="1" t="s">
        <v>13</v>
      </c>
      <c r="D56" s="1" t="s">
        <v>135</v>
      </c>
      <c r="E56" s="1" t="s">
        <v>136</v>
      </c>
      <c r="G56" s="1" t="s">
        <v>623</v>
      </c>
      <c r="H56" s="1" t="s">
        <v>634</v>
      </c>
      <c r="I56" s="1" t="s">
        <v>644</v>
      </c>
      <c r="J56" s="1" t="s">
        <v>645</v>
      </c>
      <c r="K56" s="1" t="s">
        <v>646</v>
      </c>
      <c r="L56" s="1" t="s">
        <v>647</v>
      </c>
      <c r="M56" s="1" t="s">
        <v>143</v>
      </c>
      <c r="N56" s="1" t="s">
        <v>143</v>
      </c>
      <c r="O56" s="1" t="s">
        <v>85</v>
      </c>
      <c r="V56" s="5">
        <v>300.0</v>
      </c>
      <c r="W56" s="5">
        <v>61.0</v>
      </c>
      <c r="X56" s="5">
        <v>2.0</v>
      </c>
      <c r="AD56" s="5">
        <v>7.0</v>
      </c>
      <c r="AE56" s="5">
        <v>6.0</v>
      </c>
      <c r="AF56" s="5">
        <v>1.0</v>
      </c>
      <c r="AK56" s="5">
        <v>0.0</v>
      </c>
      <c r="AL56" s="5">
        <v>13.0</v>
      </c>
      <c r="AQ56" s="5">
        <v>0.0</v>
      </c>
      <c r="AR56" s="5">
        <v>6.0</v>
      </c>
      <c r="AS56" s="1" t="s">
        <v>648</v>
      </c>
      <c r="BL56" s="1">
        <v>8.77156E7</v>
      </c>
      <c r="BM56" s="1" t="s">
        <v>649</v>
      </c>
      <c r="BN56" s="1" t="s">
        <v>650</v>
      </c>
      <c r="BP56" s="1" t="s">
        <v>147</v>
      </c>
      <c r="BQ56" s="1" t="s">
        <v>148</v>
      </c>
      <c r="BT56" s="1">
        <v>55.0</v>
      </c>
    </row>
    <row r="57" ht="15.75" customHeight="1">
      <c r="A57" s="1" t="s">
        <v>651</v>
      </c>
      <c r="B57" s="1" t="s">
        <v>652</v>
      </c>
      <c r="C57" s="1" t="s">
        <v>13</v>
      </c>
      <c r="D57" s="1" t="s">
        <v>135</v>
      </c>
      <c r="E57" s="1" t="s">
        <v>136</v>
      </c>
      <c r="G57" s="1" t="s">
        <v>653</v>
      </c>
      <c r="H57" s="1" t="s">
        <v>654</v>
      </c>
      <c r="I57" s="1" t="s">
        <v>655</v>
      </c>
      <c r="J57" s="1" t="s">
        <v>656</v>
      </c>
      <c r="K57" s="1" t="s">
        <v>657</v>
      </c>
      <c r="L57" s="1" t="s">
        <v>658</v>
      </c>
      <c r="M57" s="1" t="s">
        <v>143</v>
      </c>
      <c r="N57" s="1" t="s">
        <v>143</v>
      </c>
      <c r="O57" s="1" t="s">
        <v>88</v>
      </c>
      <c r="V57" s="5">
        <v>270.0</v>
      </c>
      <c r="W57" s="5">
        <v>27.0</v>
      </c>
      <c r="X57" s="5">
        <v>0.0</v>
      </c>
      <c r="AD57" s="5">
        <v>4.0</v>
      </c>
      <c r="AE57" s="5">
        <v>5.0</v>
      </c>
      <c r="AF57" s="5">
        <v>0.0</v>
      </c>
      <c r="AK57" s="5">
        <v>0.0</v>
      </c>
      <c r="AL57" s="5">
        <v>13.0</v>
      </c>
      <c r="AQ57" s="5">
        <v>0.0</v>
      </c>
      <c r="AR57" s="5">
        <v>6.0</v>
      </c>
      <c r="AS57" s="1" t="s">
        <v>629</v>
      </c>
      <c r="BL57" s="1">
        <v>8.7715868E7</v>
      </c>
      <c r="BM57" s="1" t="s">
        <v>659</v>
      </c>
      <c r="BN57" s="1" t="s">
        <v>660</v>
      </c>
      <c r="BP57" s="1" t="s">
        <v>147</v>
      </c>
      <c r="BQ57" s="1" t="s">
        <v>148</v>
      </c>
      <c r="BT57" s="1">
        <v>56.0</v>
      </c>
    </row>
    <row r="58" ht="15.75" customHeight="1">
      <c r="A58" s="1" t="s">
        <v>661</v>
      </c>
      <c r="B58" s="1" t="s">
        <v>662</v>
      </c>
      <c r="C58" s="1" t="s">
        <v>13</v>
      </c>
      <c r="D58" s="1" t="s">
        <v>135</v>
      </c>
      <c r="E58" s="1" t="s">
        <v>136</v>
      </c>
      <c r="G58" s="1" t="s">
        <v>653</v>
      </c>
      <c r="H58" s="1" t="s">
        <v>663</v>
      </c>
      <c r="I58" s="1" t="s">
        <v>664</v>
      </c>
      <c r="J58" s="1" t="s">
        <v>665</v>
      </c>
      <c r="K58" s="1" t="s">
        <v>666</v>
      </c>
      <c r="L58" s="1" t="s">
        <v>667</v>
      </c>
      <c r="M58" s="1" t="s">
        <v>143</v>
      </c>
      <c r="N58" s="1" t="s">
        <v>143</v>
      </c>
      <c r="O58" s="1" t="s">
        <v>86</v>
      </c>
      <c r="V58" s="5">
        <v>250.0</v>
      </c>
      <c r="W58" s="5">
        <v>29.0</v>
      </c>
      <c r="X58" s="5">
        <v>2.0</v>
      </c>
      <c r="AD58" s="5">
        <v>9.0</v>
      </c>
      <c r="AE58" s="5">
        <v>15.0</v>
      </c>
      <c r="AF58" s="5">
        <v>0.0</v>
      </c>
      <c r="AK58" s="5">
        <v>0.0</v>
      </c>
      <c r="AL58" s="5">
        <v>16.0</v>
      </c>
      <c r="AQ58" s="5">
        <v>0.0</v>
      </c>
      <c r="AR58" s="5">
        <v>13.0</v>
      </c>
      <c r="AS58" s="1" t="s">
        <v>668</v>
      </c>
      <c r="BL58" s="1">
        <v>8.7716289E7</v>
      </c>
      <c r="BM58" s="1" t="s">
        <v>669</v>
      </c>
      <c r="BN58" s="1" t="s">
        <v>670</v>
      </c>
      <c r="BP58" s="1" t="s">
        <v>147</v>
      </c>
      <c r="BQ58" s="1" t="s">
        <v>148</v>
      </c>
      <c r="BT58" s="1">
        <v>57.0</v>
      </c>
    </row>
    <row r="59" ht="15.75" customHeight="1">
      <c r="A59" s="1" t="s">
        <v>671</v>
      </c>
      <c r="B59" s="1" t="s">
        <v>672</v>
      </c>
      <c r="C59" s="1" t="s">
        <v>13</v>
      </c>
      <c r="D59" s="1" t="s">
        <v>135</v>
      </c>
      <c r="E59" s="1" t="s">
        <v>136</v>
      </c>
      <c r="G59" s="1" t="s">
        <v>653</v>
      </c>
      <c r="H59" s="1" t="s">
        <v>673</v>
      </c>
      <c r="I59" s="1" t="s">
        <v>674</v>
      </c>
      <c r="J59" s="1" t="s">
        <v>675</v>
      </c>
      <c r="K59" s="1" t="s">
        <v>676</v>
      </c>
      <c r="L59" s="1" t="s">
        <v>677</v>
      </c>
      <c r="M59" s="1" t="s">
        <v>143</v>
      </c>
      <c r="N59" s="1" t="s">
        <v>143</v>
      </c>
      <c r="O59" s="1" t="s">
        <v>85</v>
      </c>
      <c r="V59" s="5">
        <v>200.0</v>
      </c>
      <c r="W59" s="5">
        <v>17.0</v>
      </c>
      <c r="X59" s="5">
        <v>0.0</v>
      </c>
      <c r="AD59" s="5">
        <v>8.0</v>
      </c>
      <c r="AE59" s="5">
        <v>6.0</v>
      </c>
      <c r="AF59" s="5">
        <v>0.0</v>
      </c>
      <c r="AK59" s="5">
        <v>0.0</v>
      </c>
      <c r="AL59" s="5">
        <v>0.0</v>
      </c>
      <c r="AQ59" s="5">
        <v>0.0</v>
      </c>
      <c r="AR59" s="5">
        <v>3.0</v>
      </c>
      <c r="AS59" s="1" t="s">
        <v>678</v>
      </c>
      <c r="BL59" s="1">
        <v>8.7716836E7</v>
      </c>
      <c r="BM59" s="1" t="s">
        <v>679</v>
      </c>
      <c r="BN59" s="1" t="s">
        <v>680</v>
      </c>
      <c r="BP59" s="1" t="s">
        <v>147</v>
      </c>
      <c r="BQ59" s="1" t="s">
        <v>148</v>
      </c>
      <c r="BT59" s="1">
        <v>58.0</v>
      </c>
    </row>
    <row r="60" ht="15.75" customHeight="1">
      <c r="A60" s="1" t="s">
        <v>681</v>
      </c>
      <c r="B60" s="1" t="s">
        <v>682</v>
      </c>
      <c r="C60" s="1" t="s">
        <v>13</v>
      </c>
      <c r="D60" s="1" t="s">
        <v>135</v>
      </c>
      <c r="E60" s="1" t="s">
        <v>136</v>
      </c>
      <c r="G60" s="1" t="s">
        <v>683</v>
      </c>
      <c r="H60" s="1" t="s">
        <v>684</v>
      </c>
      <c r="I60" s="1" t="s">
        <v>685</v>
      </c>
      <c r="J60" s="1" t="s">
        <v>686</v>
      </c>
      <c r="K60" s="1" t="s">
        <v>687</v>
      </c>
      <c r="L60" s="1" t="s">
        <v>688</v>
      </c>
      <c r="M60" s="1" t="s">
        <v>143</v>
      </c>
      <c r="N60" s="1" t="s">
        <v>143</v>
      </c>
      <c r="O60" s="1" t="s">
        <v>88</v>
      </c>
      <c r="V60" s="5">
        <v>300.0</v>
      </c>
      <c r="W60" s="5">
        <v>51.0</v>
      </c>
      <c r="X60" s="5">
        <v>4.0</v>
      </c>
      <c r="AD60" s="5">
        <v>25.0</v>
      </c>
      <c r="AE60" s="5">
        <v>53.0</v>
      </c>
      <c r="AF60" s="5">
        <v>0.0</v>
      </c>
      <c r="AK60" s="5">
        <v>0.0</v>
      </c>
      <c r="AL60" s="5">
        <v>13.0</v>
      </c>
      <c r="AQ60" s="5">
        <v>0.0</v>
      </c>
      <c r="AR60" s="5">
        <v>18.0</v>
      </c>
      <c r="AS60" s="1" t="s">
        <v>689</v>
      </c>
      <c r="BL60" s="1">
        <v>8.7717106E7</v>
      </c>
      <c r="BM60" s="1" t="s">
        <v>690</v>
      </c>
      <c r="BN60" s="1" t="s">
        <v>691</v>
      </c>
      <c r="BP60" s="1" t="s">
        <v>147</v>
      </c>
      <c r="BQ60" s="1" t="s">
        <v>148</v>
      </c>
      <c r="BT60" s="1">
        <v>59.0</v>
      </c>
    </row>
    <row r="61" ht="15.75" customHeight="1">
      <c r="A61" s="1" t="s">
        <v>692</v>
      </c>
      <c r="B61" s="1" t="s">
        <v>693</v>
      </c>
      <c r="C61" s="1" t="s">
        <v>13</v>
      </c>
      <c r="D61" s="1" t="s">
        <v>135</v>
      </c>
      <c r="E61" s="1" t="s">
        <v>136</v>
      </c>
      <c r="G61" s="1" t="s">
        <v>694</v>
      </c>
      <c r="H61" s="1" t="s">
        <v>695</v>
      </c>
      <c r="I61" s="1" t="s">
        <v>696</v>
      </c>
      <c r="J61" s="1" t="s">
        <v>697</v>
      </c>
      <c r="K61" s="1" t="s">
        <v>698</v>
      </c>
      <c r="L61" s="1" t="s">
        <v>699</v>
      </c>
      <c r="M61" s="1" t="s">
        <v>143</v>
      </c>
      <c r="N61" s="1" t="s">
        <v>143</v>
      </c>
      <c r="O61" s="1" t="s">
        <v>88</v>
      </c>
      <c r="V61" s="5">
        <v>160.0</v>
      </c>
      <c r="W61" s="5">
        <v>34.0</v>
      </c>
      <c r="X61" s="5">
        <v>3.0</v>
      </c>
      <c r="AD61" s="5">
        <v>0.0</v>
      </c>
      <c r="AE61" s="5">
        <v>0.0</v>
      </c>
      <c r="AF61" s="5">
        <v>0.0</v>
      </c>
      <c r="AK61" s="5">
        <v>0.0</v>
      </c>
      <c r="AL61" s="5">
        <v>7.0</v>
      </c>
      <c r="AQ61" s="5">
        <v>0.0</v>
      </c>
      <c r="AR61" s="5">
        <v>0.0</v>
      </c>
      <c r="AS61" s="1" t="s">
        <v>700</v>
      </c>
      <c r="BL61" s="1">
        <v>8.7717344E7</v>
      </c>
      <c r="BM61" s="1" t="s">
        <v>701</v>
      </c>
      <c r="BN61" s="1" t="s">
        <v>702</v>
      </c>
      <c r="BP61" s="1" t="s">
        <v>147</v>
      </c>
      <c r="BQ61" s="1" t="s">
        <v>148</v>
      </c>
      <c r="BT61" s="1">
        <v>60.0</v>
      </c>
    </row>
    <row r="62" ht="15.75" customHeight="1">
      <c r="A62" s="1" t="s">
        <v>703</v>
      </c>
      <c r="B62" s="1" t="s">
        <v>704</v>
      </c>
      <c r="C62" s="1" t="s">
        <v>13</v>
      </c>
      <c r="D62" s="1" t="s">
        <v>135</v>
      </c>
      <c r="E62" s="1" t="s">
        <v>136</v>
      </c>
      <c r="G62" s="1" t="s">
        <v>694</v>
      </c>
      <c r="H62" s="1" t="s">
        <v>400</v>
      </c>
      <c r="I62" s="1" t="s">
        <v>705</v>
      </c>
      <c r="J62" s="1" t="s">
        <v>706</v>
      </c>
      <c r="K62" s="1" t="s">
        <v>707</v>
      </c>
      <c r="L62" s="1" t="s">
        <v>708</v>
      </c>
      <c r="M62" s="1" t="s">
        <v>143</v>
      </c>
      <c r="N62" s="1" t="s">
        <v>143</v>
      </c>
      <c r="O62" s="1" t="s">
        <v>86</v>
      </c>
      <c r="V62" s="5">
        <v>250.0</v>
      </c>
      <c r="W62" s="5">
        <v>81.0</v>
      </c>
      <c r="X62" s="5">
        <v>5.0</v>
      </c>
      <c r="AD62" s="5">
        <v>10.0</v>
      </c>
      <c r="AE62" s="5">
        <v>16.0</v>
      </c>
      <c r="AF62" s="5">
        <v>0.0</v>
      </c>
      <c r="AK62" s="5">
        <v>0.0</v>
      </c>
      <c r="AL62" s="5">
        <v>16.0</v>
      </c>
      <c r="AQ62" s="5">
        <v>0.0</v>
      </c>
      <c r="AR62" s="5">
        <v>30.0</v>
      </c>
      <c r="AS62" s="1" t="s">
        <v>709</v>
      </c>
      <c r="BL62" s="1">
        <v>8.7717718E7</v>
      </c>
      <c r="BM62" s="1" t="s">
        <v>710</v>
      </c>
      <c r="BN62" s="1" t="s">
        <v>711</v>
      </c>
      <c r="BP62" s="1" t="s">
        <v>147</v>
      </c>
      <c r="BQ62" s="1" t="s">
        <v>148</v>
      </c>
      <c r="BT62" s="1">
        <v>61.0</v>
      </c>
    </row>
    <row r="63" ht="15.75" customHeight="1">
      <c r="A63" s="1" t="s">
        <v>712</v>
      </c>
      <c r="B63" s="1" t="s">
        <v>713</v>
      </c>
      <c r="C63" s="1" t="s">
        <v>13</v>
      </c>
      <c r="D63" s="1" t="s">
        <v>135</v>
      </c>
      <c r="E63" s="1" t="s">
        <v>136</v>
      </c>
      <c r="G63" s="1" t="s">
        <v>683</v>
      </c>
      <c r="H63" s="1" t="s">
        <v>714</v>
      </c>
      <c r="I63" s="1" t="s">
        <v>715</v>
      </c>
      <c r="J63" s="1" t="s">
        <v>716</v>
      </c>
      <c r="K63" s="1" t="s">
        <v>717</v>
      </c>
      <c r="L63" s="1" t="s">
        <v>718</v>
      </c>
      <c r="M63" s="1" t="s">
        <v>143</v>
      </c>
      <c r="N63" s="1" t="s">
        <v>143</v>
      </c>
      <c r="O63" s="1" t="s">
        <v>86</v>
      </c>
      <c r="V63" s="5">
        <v>460.0</v>
      </c>
      <c r="W63" s="5">
        <v>80.0</v>
      </c>
      <c r="X63" s="5">
        <v>8.0</v>
      </c>
      <c r="AD63" s="5">
        <v>36.0</v>
      </c>
      <c r="AE63" s="5">
        <v>84.0</v>
      </c>
      <c r="AF63" s="5">
        <v>0.0</v>
      </c>
      <c r="AK63" s="5">
        <v>0.0</v>
      </c>
      <c r="AL63" s="5">
        <v>23.0</v>
      </c>
      <c r="AQ63" s="5">
        <v>0.0</v>
      </c>
      <c r="AR63" s="5">
        <v>22.0</v>
      </c>
      <c r="AS63" s="1" t="s">
        <v>719</v>
      </c>
      <c r="BL63" s="1">
        <v>8.771798E7</v>
      </c>
      <c r="BM63" s="1" t="s">
        <v>720</v>
      </c>
      <c r="BN63" s="1" t="s">
        <v>721</v>
      </c>
      <c r="BP63" s="1" t="s">
        <v>147</v>
      </c>
      <c r="BQ63" s="1" t="s">
        <v>148</v>
      </c>
      <c r="BT63" s="1">
        <v>62.0</v>
      </c>
    </row>
    <row r="64" ht="15.75" customHeight="1">
      <c r="A64" s="1" t="s">
        <v>722</v>
      </c>
      <c r="B64" s="1" t="s">
        <v>723</v>
      </c>
      <c r="C64" s="1" t="s">
        <v>13</v>
      </c>
      <c r="D64" s="1" t="s">
        <v>135</v>
      </c>
      <c r="E64" s="1" t="s">
        <v>136</v>
      </c>
      <c r="G64" s="1" t="s">
        <v>683</v>
      </c>
      <c r="H64" s="1" t="s">
        <v>724</v>
      </c>
      <c r="I64" s="1" t="s">
        <v>725</v>
      </c>
      <c r="J64" s="1" t="s">
        <v>726</v>
      </c>
      <c r="K64" s="1" t="s">
        <v>727</v>
      </c>
      <c r="L64" s="1" t="s">
        <v>728</v>
      </c>
      <c r="M64" s="1" t="s">
        <v>143</v>
      </c>
      <c r="N64" s="1" t="s">
        <v>143</v>
      </c>
      <c r="O64" s="1" t="s">
        <v>85</v>
      </c>
      <c r="V64" s="5">
        <v>150.0</v>
      </c>
      <c r="W64" s="5">
        <v>25.0</v>
      </c>
      <c r="X64" s="5">
        <v>7.0</v>
      </c>
      <c r="AD64" s="5">
        <v>3.0</v>
      </c>
      <c r="AE64" s="5">
        <v>7.0</v>
      </c>
      <c r="AF64" s="5">
        <v>1.0</v>
      </c>
      <c r="AK64" s="5">
        <v>0.0</v>
      </c>
      <c r="AL64" s="5">
        <v>15.0</v>
      </c>
      <c r="AQ64" s="5">
        <v>0.0</v>
      </c>
      <c r="AR64" s="5">
        <v>10.0</v>
      </c>
      <c r="AS64" s="1" t="s">
        <v>729</v>
      </c>
      <c r="BL64" s="1">
        <v>8.7718324E7</v>
      </c>
      <c r="BM64" s="1" t="s">
        <v>730</v>
      </c>
      <c r="BN64" s="1" t="s">
        <v>731</v>
      </c>
      <c r="BP64" s="1" t="s">
        <v>147</v>
      </c>
      <c r="BQ64" s="1" t="s">
        <v>148</v>
      </c>
      <c r="BT64" s="1">
        <v>63.0</v>
      </c>
    </row>
    <row r="65" ht="15.75" customHeight="1">
      <c r="A65" s="1" t="s">
        <v>732</v>
      </c>
      <c r="B65" s="1" t="s">
        <v>733</v>
      </c>
      <c r="C65" s="1" t="s">
        <v>13</v>
      </c>
      <c r="D65" s="1" t="s">
        <v>135</v>
      </c>
      <c r="E65" s="1" t="s">
        <v>136</v>
      </c>
      <c r="G65" s="1" t="s">
        <v>694</v>
      </c>
      <c r="H65" s="1" t="s">
        <v>400</v>
      </c>
      <c r="I65" s="1" t="s">
        <v>734</v>
      </c>
      <c r="J65" s="1" t="s">
        <v>735</v>
      </c>
      <c r="K65" s="1" t="s">
        <v>736</v>
      </c>
      <c r="L65" s="1" t="s">
        <v>737</v>
      </c>
      <c r="M65" s="1" t="s">
        <v>143</v>
      </c>
      <c r="N65" s="1" t="s">
        <v>143</v>
      </c>
      <c r="O65" s="1" t="s">
        <v>85</v>
      </c>
      <c r="V65" s="5">
        <v>390.0</v>
      </c>
      <c r="W65" s="5">
        <v>63.0</v>
      </c>
      <c r="X65" s="5">
        <v>5.0</v>
      </c>
      <c r="AD65" s="5">
        <v>37.0</v>
      </c>
      <c r="AE65" s="5">
        <v>59.0</v>
      </c>
      <c r="AF65" s="5">
        <v>0.0</v>
      </c>
      <c r="AK65" s="5">
        <v>0.0</v>
      </c>
      <c r="AL65" s="5">
        <v>40.0</v>
      </c>
      <c r="AQ65" s="5">
        <v>0.0</v>
      </c>
      <c r="AR65" s="5">
        <v>25.0</v>
      </c>
      <c r="AS65" s="1" t="s">
        <v>738</v>
      </c>
      <c r="BL65" s="1">
        <v>8.77188E7</v>
      </c>
      <c r="BM65" s="1" t="s">
        <v>739</v>
      </c>
      <c r="BN65" s="1" t="s">
        <v>740</v>
      </c>
      <c r="BP65" s="1" t="s">
        <v>147</v>
      </c>
      <c r="BQ65" s="1" t="s">
        <v>148</v>
      </c>
      <c r="BT65" s="1">
        <v>64.0</v>
      </c>
    </row>
    <row r="66" ht="15.75" customHeight="1">
      <c r="A66" s="1" t="s">
        <v>741</v>
      </c>
      <c r="B66" s="1" t="s">
        <v>742</v>
      </c>
      <c r="C66" s="1" t="s">
        <v>19</v>
      </c>
      <c r="D66" s="1" t="s">
        <v>135</v>
      </c>
      <c r="E66" s="1" t="s">
        <v>136</v>
      </c>
      <c r="G66" s="1" t="s">
        <v>683</v>
      </c>
      <c r="H66" s="1" t="s">
        <v>714</v>
      </c>
      <c r="I66" s="1" t="s">
        <v>743</v>
      </c>
      <c r="J66" s="1" t="s">
        <v>744</v>
      </c>
      <c r="K66" s="1" t="s">
        <v>745</v>
      </c>
      <c r="L66" s="1" t="s">
        <v>746</v>
      </c>
      <c r="M66" s="1" t="s">
        <v>143</v>
      </c>
      <c r="N66" s="1" t="s">
        <v>143</v>
      </c>
      <c r="O66" s="1" t="s">
        <v>86</v>
      </c>
      <c r="V66" s="5">
        <v>460.0</v>
      </c>
      <c r="W66" s="5">
        <v>73.0</v>
      </c>
      <c r="X66" s="5">
        <v>3.0</v>
      </c>
      <c r="AD66" s="5">
        <v>19.0</v>
      </c>
      <c r="AE66" s="5">
        <v>76.0</v>
      </c>
      <c r="AF66" s="5">
        <v>0.0</v>
      </c>
      <c r="AK66" s="5">
        <v>0.0</v>
      </c>
      <c r="AL66" s="5">
        <v>38.0</v>
      </c>
      <c r="AQ66" s="5">
        <v>0.0</v>
      </c>
      <c r="AR66" s="5">
        <v>27.0</v>
      </c>
      <c r="BL66" s="1">
        <v>9.1538585E7</v>
      </c>
      <c r="BM66" s="1" t="s">
        <v>747</v>
      </c>
      <c r="BN66" s="1" t="s">
        <v>748</v>
      </c>
      <c r="BP66" s="1" t="s">
        <v>147</v>
      </c>
      <c r="BQ66" s="1" t="s">
        <v>148</v>
      </c>
      <c r="BT66" s="1">
        <v>65.0</v>
      </c>
    </row>
    <row r="67" ht="15.75" customHeight="1">
      <c r="A67" s="1" t="s">
        <v>749</v>
      </c>
      <c r="B67" s="1" t="s">
        <v>750</v>
      </c>
      <c r="C67" s="1" t="s">
        <v>14</v>
      </c>
      <c r="D67" s="1" t="s">
        <v>135</v>
      </c>
      <c r="E67" s="1" t="s">
        <v>136</v>
      </c>
      <c r="G67" s="1" t="s">
        <v>438</v>
      </c>
      <c r="H67" s="1" t="s">
        <v>751</v>
      </c>
      <c r="I67" s="1" t="s">
        <v>752</v>
      </c>
      <c r="J67" s="1" t="s">
        <v>753</v>
      </c>
      <c r="K67" s="1" t="s">
        <v>754</v>
      </c>
      <c r="L67" s="1" t="s">
        <v>755</v>
      </c>
      <c r="M67" s="1" t="s">
        <v>143</v>
      </c>
      <c r="N67" s="1" t="s">
        <v>143</v>
      </c>
      <c r="O67" s="1" t="s">
        <v>85</v>
      </c>
      <c r="V67" s="5">
        <v>330.0</v>
      </c>
      <c r="W67" s="5">
        <v>30.0</v>
      </c>
      <c r="X67" s="5">
        <v>3.0</v>
      </c>
      <c r="AD67" s="5">
        <v>14.0</v>
      </c>
      <c r="AE67" s="5">
        <v>20.0</v>
      </c>
      <c r="AF67" s="5">
        <v>0.0</v>
      </c>
      <c r="AK67" s="5">
        <v>30.0</v>
      </c>
      <c r="AL67" s="5">
        <v>37.0</v>
      </c>
      <c r="AQ67" s="5">
        <v>0.0</v>
      </c>
      <c r="AR67" s="5">
        <v>3.0</v>
      </c>
      <c r="AS67" s="1" t="s">
        <v>756</v>
      </c>
      <c r="BL67" s="1">
        <v>8.8257444E7</v>
      </c>
      <c r="BM67" s="1" t="s">
        <v>757</v>
      </c>
      <c r="BN67" s="1" t="s">
        <v>758</v>
      </c>
      <c r="BP67" s="1" t="s">
        <v>147</v>
      </c>
      <c r="BQ67" s="1" t="s">
        <v>148</v>
      </c>
      <c r="BT67" s="1">
        <v>66.0</v>
      </c>
    </row>
    <row r="68" ht="15.75" customHeight="1">
      <c r="A68" s="1" t="s">
        <v>759</v>
      </c>
      <c r="B68" s="1" t="s">
        <v>760</v>
      </c>
      <c r="C68" s="1" t="s">
        <v>14</v>
      </c>
      <c r="D68" s="1" t="s">
        <v>135</v>
      </c>
      <c r="E68" s="1" t="s">
        <v>136</v>
      </c>
      <c r="G68" s="1" t="s">
        <v>438</v>
      </c>
      <c r="H68" s="1" t="s">
        <v>449</v>
      </c>
      <c r="I68" s="1" t="s">
        <v>450</v>
      </c>
      <c r="J68" s="1" t="s">
        <v>761</v>
      </c>
      <c r="K68" s="1" t="s">
        <v>762</v>
      </c>
      <c r="L68" s="1" t="s">
        <v>763</v>
      </c>
      <c r="M68" s="1" t="s">
        <v>143</v>
      </c>
      <c r="N68" s="1" t="s">
        <v>143</v>
      </c>
      <c r="O68" s="1" t="s">
        <v>86</v>
      </c>
      <c r="V68" s="5">
        <v>310.0</v>
      </c>
      <c r="W68" s="5">
        <v>38.0</v>
      </c>
      <c r="X68" s="5">
        <v>4.0</v>
      </c>
      <c r="AD68" s="5">
        <v>11.0</v>
      </c>
      <c r="AE68" s="5">
        <v>6.0</v>
      </c>
      <c r="AF68" s="5">
        <v>0.0</v>
      </c>
      <c r="AK68" s="5">
        <v>3.0</v>
      </c>
      <c r="AL68" s="5">
        <v>11.0</v>
      </c>
      <c r="AQ68" s="5">
        <v>0.0</v>
      </c>
      <c r="AR68" s="5">
        <v>3.0</v>
      </c>
      <c r="AS68" s="1" t="s">
        <v>764</v>
      </c>
      <c r="BL68" s="1">
        <v>8.8257745E7</v>
      </c>
      <c r="BM68" s="1" t="s">
        <v>765</v>
      </c>
      <c r="BN68" s="1" t="s">
        <v>766</v>
      </c>
      <c r="BP68" s="1" t="s">
        <v>147</v>
      </c>
      <c r="BQ68" s="1" t="s">
        <v>148</v>
      </c>
      <c r="BT68" s="1">
        <v>67.0</v>
      </c>
    </row>
    <row r="69" ht="15.75" customHeight="1">
      <c r="A69" s="1" t="s">
        <v>767</v>
      </c>
      <c r="B69" s="1" t="s">
        <v>768</v>
      </c>
      <c r="C69" s="1" t="s">
        <v>14</v>
      </c>
      <c r="D69" s="1" t="s">
        <v>135</v>
      </c>
      <c r="E69" s="1" t="s">
        <v>136</v>
      </c>
      <c r="G69" s="1" t="s">
        <v>438</v>
      </c>
      <c r="H69" s="1" t="s">
        <v>769</v>
      </c>
      <c r="I69" s="1" t="s">
        <v>770</v>
      </c>
      <c r="J69" s="1" t="s">
        <v>771</v>
      </c>
      <c r="K69" s="1" t="s">
        <v>772</v>
      </c>
      <c r="L69" s="1" t="s">
        <v>773</v>
      </c>
      <c r="M69" s="1" t="s">
        <v>143</v>
      </c>
      <c r="N69" s="1" t="s">
        <v>143</v>
      </c>
      <c r="O69" s="1" t="s">
        <v>88</v>
      </c>
      <c r="V69" s="5">
        <v>240.0</v>
      </c>
      <c r="W69" s="5">
        <v>56.0</v>
      </c>
      <c r="X69" s="5">
        <v>7.0</v>
      </c>
      <c r="AD69" s="5">
        <v>11.0</v>
      </c>
      <c r="AE69" s="5">
        <v>37.0</v>
      </c>
      <c r="AF69" s="5">
        <v>1.0</v>
      </c>
      <c r="AK69" s="5">
        <v>3.0</v>
      </c>
      <c r="AL69" s="5">
        <v>3.0</v>
      </c>
      <c r="AQ69" s="5">
        <v>0.0</v>
      </c>
      <c r="AR69" s="5">
        <v>8.0</v>
      </c>
      <c r="AS69" s="1" t="s">
        <v>764</v>
      </c>
      <c r="BL69" s="1">
        <v>8.825812E7</v>
      </c>
      <c r="BM69" s="1" t="s">
        <v>774</v>
      </c>
      <c r="BN69" s="1" t="s">
        <v>775</v>
      </c>
      <c r="BP69" s="1" t="s">
        <v>147</v>
      </c>
      <c r="BQ69" s="1" t="s">
        <v>148</v>
      </c>
      <c r="BT69" s="1">
        <v>68.0</v>
      </c>
    </row>
    <row r="70" ht="15.75" customHeight="1">
      <c r="A70" s="1" t="s">
        <v>776</v>
      </c>
      <c r="B70" s="1" t="s">
        <v>777</v>
      </c>
      <c r="C70" s="1" t="s">
        <v>14</v>
      </c>
      <c r="D70" s="1" t="s">
        <v>135</v>
      </c>
      <c r="E70" s="1" t="s">
        <v>136</v>
      </c>
      <c r="G70" s="1" t="s">
        <v>137</v>
      </c>
      <c r="H70" s="1" t="s">
        <v>778</v>
      </c>
      <c r="I70" s="1" t="s">
        <v>470</v>
      </c>
      <c r="J70" s="1" t="s">
        <v>779</v>
      </c>
      <c r="K70" s="1" t="s">
        <v>780</v>
      </c>
      <c r="L70" s="1" t="s">
        <v>781</v>
      </c>
      <c r="M70" s="1" t="s">
        <v>143</v>
      </c>
      <c r="N70" s="1" t="s">
        <v>143</v>
      </c>
      <c r="O70" s="1" t="s">
        <v>86</v>
      </c>
      <c r="V70" s="5">
        <v>280.0</v>
      </c>
      <c r="W70" s="5">
        <v>57.0</v>
      </c>
      <c r="X70" s="5">
        <v>2.0</v>
      </c>
      <c r="AD70" s="5">
        <v>5.0</v>
      </c>
      <c r="AE70" s="5">
        <v>25.0</v>
      </c>
      <c r="AF70" s="5">
        <v>1.0</v>
      </c>
      <c r="AK70" s="5">
        <v>17.0</v>
      </c>
      <c r="AL70" s="5">
        <v>17.0</v>
      </c>
      <c r="AQ70" s="5">
        <v>4.0</v>
      </c>
      <c r="AR70" s="5">
        <v>37.0</v>
      </c>
      <c r="AS70" s="1" t="s">
        <v>782</v>
      </c>
      <c r="BL70" s="1">
        <v>8.8258519E7</v>
      </c>
      <c r="BM70" s="1" t="s">
        <v>783</v>
      </c>
      <c r="BN70" s="1" t="s">
        <v>784</v>
      </c>
      <c r="BP70" s="1" t="s">
        <v>147</v>
      </c>
      <c r="BQ70" s="1" t="s">
        <v>148</v>
      </c>
      <c r="BT70" s="1">
        <v>69.0</v>
      </c>
    </row>
    <row r="71" ht="15.75" customHeight="1">
      <c r="A71" s="1" t="s">
        <v>785</v>
      </c>
      <c r="B71" s="1" t="s">
        <v>786</v>
      </c>
      <c r="C71" s="1" t="s">
        <v>14</v>
      </c>
      <c r="D71" s="1" t="s">
        <v>135</v>
      </c>
      <c r="E71" s="1" t="s">
        <v>136</v>
      </c>
      <c r="G71" s="1" t="s">
        <v>137</v>
      </c>
      <c r="H71" s="1" t="s">
        <v>138</v>
      </c>
      <c r="I71" s="1" t="s">
        <v>787</v>
      </c>
      <c r="J71" s="1" t="s">
        <v>788</v>
      </c>
      <c r="K71" s="1" t="s">
        <v>789</v>
      </c>
      <c r="L71" s="1" t="s">
        <v>790</v>
      </c>
      <c r="M71" s="1" t="s">
        <v>143</v>
      </c>
      <c r="N71" s="1" t="s">
        <v>143</v>
      </c>
      <c r="O71" s="1" t="s">
        <v>88</v>
      </c>
      <c r="V71" s="5">
        <v>160.0</v>
      </c>
      <c r="W71" s="5">
        <v>27.0</v>
      </c>
      <c r="X71" s="5">
        <v>0.0</v>
      </c>
      <c r="AD71" s="5">
        <v>7.0</v>
      </c>
      <c r="AE71" s="5">
        <v>35.0</v>
      </c>
      <c r="AF71" s="5">
        <v>1.0</v>
      </c>
      <c r="AK71" s="5">
        <v>6.0</v>
      </c>
      <c r="AL71" s="5">
        <v>8.0</v>
      </c>
      <c r="AQ71" s="5">
        <v>0.0</v>
      </c>
      <c r="AR71" s="5">
        <v>16.0</v>
      </c>
      <c r="AS71" s="1" t="s">
        <v>791</v>
      </c>
      <c r="BL71" s="1">
        <v>8.8258945E7</v>
      </c>
      <c r="BM71" s="1" t="s">
        <v>792</v>
      </c>
      <c r="BN71" s="1" t="s">
        <v>793</v>
      </c>
      <c r="BP71" s="1" t="s">
        <v>147</v>
      </c>
      <c r="BQ71" s="1" t="s">
        <v>148</v>
      </c>
      <c r="BT71" s="1">
        <v>70.0</v>
      </c>
    </row>
    <row r="72" ht="15.75" customHeight="1">
      <c r="A72" s="1" t="s">
        <v>794</v>
      </c>
      <c r="B72" s="1" t="s">
        <v>795</v>
      </c>
      <c r="C72" s="1" t="s">
        <v>14</v>
      </c>
      <c r="D72" s="1" t="s">
        <v>135</v>
      </c>
      <c r="E72" s="1" t="s">
        <v>136</v>
      </c>
      <c r="G72" s="1" t="s">
        <v>137</v>
      </c>
      <c r="H72" s="1" t="s">
        <v>138</v>
      </c>
      <c r="I72" s="1" t="s">
        <v>796</v>
      </c>
      <c r="J72" s="1" t="s">
        <v>797</v>
      </c>
      <c r="K72" s="1" t="s">
        <v>798</v>
      </c>
      <c r="L72" s="1" t="s">
        <v>799</v>
      </c>
      <c r="M72" s="1" t="s">
        <v>143</v>
      </c>
      <c r="N72" s="1" t="s">
        <v>143</v>
      </c>
      <c r="O72" s="1" t="s">
        <v>85</v>
      </c>
      <c r="V72" s="5">
        <v>220.0</v>
      </c>
      <c r="W72" s="5">
        <v>26.0</v>
      </c>
      <c r="X72" s="5">
        <v>2.0</v>
      </c>
      <c r="AD72" s="5">
        <v>7.0</v>
      </c>
      <c r="AE72" s="5">
        <v>7.0</v>
      </c>
      <c r="AF72" s="5">
        <v>0.0</v>
      </c>
      <c r="AK72" s="5">
        <v>17.0</v>
      </c>
      <c r="AL72" s="5">
        <v>7.0</v>
      </c>
      <c r="AQ72" s="5">
        <v>0.0</v>
      </c>
      <c r="AR72" s="5">
        <v>12.0</v>
      </c>
      <c r="AS72" s="1" t="s">
        <v>800</v>
      </c>
      <c r="BL72" s="1">
        <v>8.8259432E7</v>
      </c>
      <c r="BM72" s="1" t="s">
        <v>801</v>
      </c>
      <c r="BN72" s="1" t="s">
        <v>802</v>
      </c>
      <c r="BP72" s="1" t="s">
        <v>147</v>
      </c>
      <c r="BQ72" s="1" t="s">
        <v>148</v>
      </c>
      <c r="BT72" s="1">
        <v>71.0</v>
      </c>
    </row>
    <row r="73" ht="15.75" customHeight="1">
      <c r="A73" s="1" t="s">
        <v>803</v>
      </c>
      <c r="B73" s="1" t="s">
        <v>804</v>
      </c>
      <c r="C73" s="1" t="s">
        <v>14</v>
      </c>
      <c r="D73" s="1" t="s">
        <v>135</v>
      </c>
      <c r="E73" s="1" t="s">
        <v>136</v>
      </c>
      <c r="G73" s="1" t="s">
        <v>368</v>
      </c>
      <c r="H73" s="1" t="s">
        <v>368</v>
      </c>
      <c r="I73" s="1" t="s">
        <v>389</v>
      </c>
      <c r="J73" s="1" t="s">
        <v>805</v>
      </c>
      <c r="K73" s="1" t="s">
        <v>806</v>
      </c>
      <c r="L73" s="1" t="s">
        <v>807</v>
      </c>
      <c r="M73" s="1" t="s">
        <v>143</v>
      </c>
      <c r="N73" s="1" t="s">
        <v>143</v>
      </c>
      <c r="O73" s="1" t="s">
        <v>88</v>
      </c>
      <c r="V73" s="5">
        <v>260.0</v>
      </c>
      <c r="W73" s="5">
        <v>40.0</v>
      </c>
      <c r="X73" s="5">
        <v>9.0</v>
      </c>
      <c r="AD73" s="5">
        <v>8.0</v>
      </c>
      <c r="AE73" s="5">
        <v>9.0</v>
      </c>
      <c r="AF73" s="5">
        <v>0.0</v>
      </c>
      <c r="AK73" s="5">
        <v>15.0</v>
      </c>
      <c r="AL73" s="5">
        <v>13.0</v>
      </c>
      <c r="AQ73" s="5">
        <v>0.0</v>
      </c>
      <c r="AR73" s="5">
        <v>5.0</v>
      </c>
      <c r="AS73" s="1" t="s">
        <v>808</v>
      </c>
      <c r="BL73" s="1">
        <v>8.8260041E7</v>
      </c>
      <c r="BM73" s="1" t="s">
        <v>809</v>
      </c>
      <c r="BN73" s="1" t="s">
        <v>810</v>
      </c>
      <c r="BP73" s="1" t="s">
        <v>147</v>
      </c>
      <c r="BQ73" s="1" t="s">
        <v>148</v>
      </c>
      <c r="BT73" s="1">
        <v>72.0</v>
      </c>
    </row>
    <row r="74" ht="15.75" customHeight="1">
      <c r="A74" s="1" t="s">
        <v>811</v>
      </c>
      <c r="B74" s="1" t="s">
        <v>812</v>
      </c>
      <c r="C74" s="1" t="s">
        <v>14</v>
      </c>
      <c r="D74" s="1" t="s">
        <v>135</v>
      </c>
      <c r="E74" s="1" t="s">
        <v>136</v>
      </c>
      <c r="G74" s="1" t="s">
        <v>368</v>
      </c>
      <c r="H74" s="1" t="s">
        <v>378</v>
      </c>
      <c r="I74" s="1" t="s">
        <v>813</v>
      </c>
      <c r="J74" s="1" t="s">
        <v>814</v>
      </c>
      <c r="K74" s="1" t="s">
        <v>815</v>
      </c>
      <c r="L74" s="1" t="s">
        <v>816</v>
      </c>
      <c r="M74" s="1" t="s">
        <v>143</v>
      </c>
      <c r="N74" s="1" t="s">
        <v>143</v>
      </c>
      <c r="O74" s="1" t="s">
        <v>86</v>
      </c>
      <c r="V74" s="5">
        <v>220.0</v>
      </c>
      <c r="W74" s="5">
        <v>24.0</v>
      </c>
      <c r="X74" s="5">
        <v>0.0</v>
      </c>
      <c r="AD74" s="5">
        <v>6.0</v>
      </c>
      <c r="AE74" s="5">
        <v>6.0</v>
      </c>
      <c r="AF74" s="5">
        <v>0.0</v>
      </c>
      <c r="AK74" s="5">
        <v>14.0</v>
      </c>
      <c r="AL74" s="5">
        <v>6.0</v>
      </c>
      <c r="AQ74" s="5">
        <v>0.0</v>
      </c>
      <c r="AR74" s="5">
        <v>3.0</v>
      </c>
      <c r="AS74" s="1" t="s">
        <v>817</v>
      </c>
      <c r="BL74" s="1">
        <v>8.8260381E7</v>
      </c>
      <c r="BM74" s="1" t="s">
        <v>818</v>
      </c>
      <c r="BN74" s="1" t="s">
        <v>819</v>
      </c>
      <c r="BP74" s="1" t="s">
        <v>147</v>
      </c>
      <c r="BQ74" s="1" t="s">
        <v>148</v>
      </c>
      <c r="BT74" s="1">
        <v>73.0</v>
      </c>
    </row>
    <row r="75" ht="15.75" customHeight="1">
      <c r="A75" s="1" t="s">
        <v>820</v>
      </c>
      <c r="B75" s="1" t="s">
        <v>821</v>
      </c>
      <c r="C75" s="1" t="s">
        <v>14</v>
      </c>
      <c r="D75" s="1" t="s">
        <v>135</v>
      </c>
      <c r="E75" s="1" t="s">
        <v>136</v>
      </c>
      <c r="G75" s="1" t="s">
        <v>368</v>
      </c>
      <c r="H75" s="1" t="s">
        <v>368</v>
      </c>
      <c r="I75" s="1" t="s">
        <v>822</v>
      </c>
      <c r="J75" s="1" t="s">
        <v>823</v>
      </c>
      <c r="K75" s="1" t="s">
        <v>824</v>
      </c>
      <c r="L75" s="1" t="s">
        <v>825</v>
      </c>
      <c r="M75" s="1" t="s">
        <v>143</v>
      </c>
      <c r="N75" s="1" t="s">
        <v>143</v>
      </c>
      <c r="O75" s="1" t="s">
        <v>85</v>
      </c>
      <c r="V75" s="5">
        <v>330.0</v>
      </c>
      <c r="W75" s="5">
        <v>18.0</v>
      </c>
      <c r="X75" s="5">
        <v>2.0</v>
      </c>
      <c r="AD75" s="5">
        <v>7.0</v>
      </c>
      <c r="AE75" s="5">
        <v>6.0</v>
      </c>
      <c r="AF75" s="5">
        <v>0.0</v>
      </c>
      <c r="AK75" s="5">
        <v>8.0</v>
      </c>
      <c r="AL75" s="5">
        <v>6.0</v>
      </c>
      <c r="AQ75" s="5">
        <v>4.0</v>
      </c>
      <c r="AR75" s="5">
        <v>0.0</v>
      </c>
      <c r="AS75" s="1" t="s">
        <v>826</v>
      </c>
      <c r="BL75" s="1">
        <v>8.8260647E7</v>
      </c>
      <c r="BM75" s="1" t="s">
        <v>827</v>
      </c>
      <c r="BN75" s="1" t="s">
        <v>828</v>
      </c>
      <c r="BP75" s="1" t="s">
        <v>147</v>
      </c>
      <c r="BQ75" s="1" t="s">
        <v>148</v>
      </c>
      <c r="BT75" s="1">
        <v>74.0</v>
      </c>
    </row>
    <row r="76" ht="15.75" customHeight="1">
      <c r="A76" s="1" t="s">
        <v>829</v>
      </c>
      <c r="B76" s="1" t="s">
        <v>830</v>
      </c>
      <c r="C76" s="1" t="s">
        <v>14</v>
      </c>
      <c r="D76" s="1" t="s">
        <v>135</v>
      </c>
      <c r="E76" s="1" t="s">
        <v>136</v>
      </c>
      <c r="G76" s="1" t="s">
        <v>339</v>
      </c>
      <c r="H76" s="1" t="s">
        <v>831</v>
      </c>
      <c r="I76" s="1" t="s">
        <v>832</v>
      </c>
      <c r="J76" s="1" t="s">
        <v>833</v>
      </c>
      <c r="K76" s="1" t="s">
        <v>834</v>
      </c>
      <c r="L76" s="1" t="s">
        <v>835</v>
      </c>
      <c r="M76" s="1" t="s">
        <v>143</v>
      </c>
      <c r="N76" s="1" t="s">
        <v>143</v>
      </c>
      <c r="O76" s="1" t="s">
        <v>85</v>
      </c>
      <c r="V76" s="5">
        <v>260.0</v>
      </c>
      <c r="W76" s="5">
        <v>34.0</v>
      </c>
      <c r="X76" s="5">
        <v>4.0</v>
      </c>
      <c r="AD76" s="5">
        <v>2.0</v>
      </c>
      <c r="AE76" s="5">
        <v>9.0</v>
      </c>
      <c r="AF76" s="5">
        <v>0.0</v>
      </c>
      <c r="AK76" s="5">
        <v>8.0</v>
      </c>
      <c r="AL76" s="5">
        <v>0.0</v>
      </c>
      <c r="AQ76" s="5">
        <v>0.0</v>
      </c>
      <c r="AR76" s="5">
        <v>5.0</v>
      </c>
      <c r="AS76" s="1" t="s">
        <v>836</v>
      </c>
      <c r="BL76" s="1">
        <v>8.8261179E7</v>
      </c>
      <c r="BM76" s="1" t="s">
        <v>837</v>
      </c>
      <c r="BN76" s="1" t="s">
        <v>838</v>
      </c>
      <c r="BP76" s="1" t="s">
        <v>147</v>
      </c>
      <c r="BQ76" s="1" t="s">
        <v>148</v>
      </c>
      <c r="BT76" s="1">
        <v>75.0</v>
      </c>
    </row>
    <row r="77" ht="15.75" customHeight="1">
      <c r="A77" s="1" t="s">
        <v>839</v>
      </c>
      <c r="B77" s="1" t="s">
        <v>840</v>
      </c>
      <c r="C77" s="1" t="s">
        <v>14</v>
      </c>
      <c r="D77" s="1" t="s">
        <v>135</v>
      </c>
      <c r="E77" s="1" t="s">
        <v>136</v>
      </c>
      <c r="G77" s="1" t="s">
        <v>339</v>
      </c>
      <c r="H77" s="1" t="s">
        <v>841</v>
      </c>
      <c r="I77" s="1" t="s">
        <v>842</v>
      </c>
      <c r="J77" s="1" t="s">
        <v>843</v>
      </c>
      <c r="K77" s="1" t="s">
        <v>844</v>
      </c>
      <c r="L77" s="1" t="s">
        <v>845</v>
      </c>
      <c r="M77" s="1" t="s">
        <v>143</v>
      </c>
      <c r="N77" s="1" t="s">
        <v>143</v>
      </c>
      <c r="O77" s="1" t="s">
        <v>88</v>
      </c>
      <c r="V77" s="5">
        <v>150.0</v>
      </c>
      <c r="W77" s="5">
        <v>10.0</v>
      </c>
      <c r="X77" s="5">
        <v>2.0</v>
      </c>
      <c r="AD77" s="5">
        <v>2.0</v>
      </c>
      <c r="AE77" s="5">
        <v>6.0</v>
      </c>
      <c r="AF77" s="5">
        <v>0.0</v>
      </c>
      <c r="AK77" s="5">
        <v>6.0</v>
      </c>
      <c r="AL77" s="5">
        <v>4.0</v>
      </c>
      <c r="AQ77" s="5">
        <v>0.0</v>
      </c>
      <c r="AR77" s="5">
        <v>7.0</v>
      </c>
      <c r="AS77" s="1" t="s">
        <v>846</v>
      </c>
      <c r="BL77" s="1">
        <v>8.8261778E7</v>
      </c>
      <c r="BM77" s="1" t="s">
        <v>847</v>
      </c>
      <c r="BN77" s="1" t="s">
        <v>848</v>
      </c>
      <c r="BP77" s="1" t="s">
        <v>147</v>
      </c>
      <c r="BQ77" s="1" t="s">
        <v>148</v>
      </c>
      <c r="BT77" s="1">
        <v>76.0</v>
      </c>
    </row>
    <row r="78" ht="15.75" customHeight="1">
      <c r="A78" s="1" t="s">
        <v>849</v>
      </c>
      <c r="B78" s="1" t="s">
        <v>850</v>
      </c>
      <c r="C78" s="1" t="s">
        <v>14</v>
      </c>
      <c r="D78" s="1" t="s">
        <v>135</v>
      </c>
      <c r="E78" s="1" t="s">
        <v>136</v>
      </c>
      <c r="G78" s="1" t="s">
        <v>339</v>
      </c>
      <c r="H78" s="1" t="s">
        <v>340</v>
      </c>
      <c r="I78" s="1" t="s">
        <v>851</v>
      </c>
      <c r="J78" s="1" t="s">
        <v>852</v>
      </c>
      <c r="K78" s="1" t="s">
        <v>853</v>
      </c>
      <c r="L78" s="1" t="s">
        <v>854</v>
      </c>
      <c r="M78" s="1" t="s">
        <v>143</v>
      </c>
      <c r="N78" s="1" t="s">
        <v>143</v>
      </c>
      <c r="O78" s="1" t="s">
        <v>86</v>
      </c>
      <c r="V78" s="5">
        <v>330.0</v>
      </c>
      <c r="W78" s="5">
        <v>47.0</v>
      </c>
      <c r="X78" s="5">
        <v>0.0</v>
      </c>
      <c r="AD78" s="5">
        <v>12.0</v>
      </c>
      <c r="AE78" s="5">
        <v>10.0</v>
      </c>
      <c r="AF78" s="5">
        <v>0.0</v>
      </c>
      <c r="AK78" s="5">
        <v>5.0</v>
      </c>
      <c r="AL78" s="5">
        <v>23.0</v>
      </c>
      <c r="AQ78" s="5">
        <v>0.0</v>
      </c>
      <c r="AR78" s="5">
        <v>8.0</v>
      </c>
      <c r="AS78" s="1" t="s">
        <v>855</v>
      </c>
      <c r="BL78" s="1">
        <v>8.8262141E7</v>
      </c>
      <c r="BM78" s="1" t="s">
        <v>856</v>
      </c>
      <c r="BN78" s="1" t="s">
        <v>857</v>
      </c>
      <c r="BP78" s="1" t="s">
        <v>147</v>
      </c>
      <c r="BQ78" s="1" t="s">
        <v>148</v>
      </c>
      <c r="BT78" s="1">
        <v>77.0</v>
      </c>
    </row>
    <row r="79" ht="15.75" customHeight="1">
      <c r="A79" s="1" t="s">
        <v>858</v>
      </c>
      <c r="B79" s="1" t="s">
        <v>859</v>
      </c>
      <c r="C79" s="1" t="s">
        <v>15</v>
      </c>
      <c r="D79" s="1" t="s">
        <v>135</v>
      </c>
      <c r="E79" s="1" t="s">
        <v>136</v>
      </c>
      <c r="G79" s="1" t="s">
        <v>623</v>
      </c>
      <c r="H79" s="1" t="s">
        <v>624</v>
      </c>
      <c r="I79" s="1" t="s">
        <v>860</v>
      </c>
      <c r="J79" s="1" t="s">
        <v>861</v>
      </c>
      <c r="K79" s="1" t="s">
        <v>862</v>
      </c>
      <c r="L79" s="1" t="s">
        <v>863</v>
      </c>
      <c r="M79" s="1" t="s">
        <v>143</v>
      </c>
      <c r="N79" s="1" t="s">
        <v>143</v>
      </c>
      <c r="O79" s="1" t="s">
        <v>86</v>
      </c>
      <c r="V79" s="5">
        <v>270.0</v>
      </c>
      <c r="W79" s="5">
        <v>27.0</v>
      </c>
      <c r="X79" s="5">
        <v>1.0</v>
      </c>
      <c r="AD79" s="5">
        <v>4.0</v>
      </c>
      <c r="AE79" s="5">
        <v>7.0</v>
      </c>
      <c r="AF79" s="5">
        <v>0.0</v>
      </c>
      <c r="AK79" s="5">
        <v>14.0</v>
      </c>
      <c r="AL79" s="5">
        <v>20.0</v>
      </c>
      <c r="AQ79" s="5">
        <v>10.0</v>
      </c>
      <c r="AR79" s="5">
        <v>13.0</v>
      </c>
      <c r="BL79" s="1">
        <v>8.8396476E7</v>
      </c>
      <c r="BM79" s="1" t="s">
        <v>864</v>
      </c>
      <c r="BN79" s="1" t="s">
        <v>865</v>
      </c>
      <c r="BP79" s="1" t="s">
        <v>147</v>
      </c>
      <c r="BQ79" s="1" t="s">
        <v>148</v>
      </c>
      <c r="BT79" s="1">
        <v>78.0</v>
      </c>
    </row>
    <row r="80" ht="15.75" customHeight="1">
      <c r="A80" s="1" t="s">
        <v>866</v>
      </c>
      <c r="B80" s="1" t="s">
        <v>867</v>
      </c>
      <c r="C80" s="1" t="s">
        <v>15</v>
      </c>
      <c r="D80" s="1" t="s">
        <v>135</v>
      </c>
      <c r="E80" s="1" t="s">
        <v>136</v>
      </c>
      <c r="G80" s="1" t="s">
        <v>623</v>
      </c>
      <c r="H80" s="1" t="s">
        <v>634</v>
      </c>
      <c r="I80" s="1" t="s">
        <v>868</v>
      </c>
      <c r="J80" s="1" t="s">
        <v>869</v>
      </c>
      <c r="K80" s="1" t="s">
        <v>870</v>
      </c>
      <c r="L80" s="1" t="s">
        <v>871</v>
      </c>
      <c r="M80" s="1" t="s">
        <v>143</v>
      </c>
      <c r="N80" s="1" t="s">
        <v>143</v>
      </c>
      <c r="O80" s="1" t="s">
        <v>88</v>
      </c>
      <c r="V80" s="5">
        <v>290.0</v>
      </c>
      <c r="W80" s="5">
        <v>48.0</v>
      </c>
      <c r="X80" s="5">
        <v>2.0</v>
      </c>
      <c r="AD80" s="5">
        <v>4.0</v>
      </c>
      <c r="AE80" s="5">
        <v>7.0</v>
      </c>
      <c r="AF80" s="5">
        <v>0.0</v>
      </c>
      <c r="AK80" s="5">
        <v>8.0</v>
      </c>
      <c r="AL80" s="5">
        <v>0.0</v>
      </c>
      <c r="AQ80" s="5">
        <v>0.0</v>
      </c>
      <c r="AR80" s="5">
        <v>6.0</v>
      </c>
      <c r="BL80" s="1">
        <v>8.8396689E7</v>
      </c>
      <c r="BM80" s="1" t="s">
        <v>872</v>
      </c>
      <c r="BN80" s="1" t="s">
        <v>873</v>
      </c>
      <c r="BP80" s="1" t="s">
        <v>147</v>
      </c>
      <c r="BQ80" s="1" t="s">
        <v>148</v>
      </c>
      <c r="BT80" s="1">
        <v>79.0</v>
      </c>
    </row>
    <row r="81" ht="15.75" customHeight="1">
      <c r="A81" s="1" t="s">
        <v>874</v>
      </c>
      <c r="B81" s="1" t="s">
        <v>875</v>
      </c>
      <c r="C81" s="1" t="s">
        <v>15</v>
      </c>
      <c r="D81" s="1" t="s">
        <v>135</v>
      </c>
      <c r="E81" s="1" t="s">
        <v>136</v>
      </c>
      <c r="G81" s="1" t="s">
        <v>623</v>
      </c>
      <c r="H81" s="1" t="s">
        <v>634</v>
      </c>
      <c r="I81" s="1" t="s">
        <v>876</v>
      </c>
      <c r="J81" s="1" t="s">
        <v>877</v>
      </c>
      <c r="K81" s="1" t="s">
        <v>878</v>
      </c>
      <c r="L81" s="1" t="s">
        <v>879</v>
      </c>
      <c r="M81" s="1" t="s">
        <v>143</v>
      </c>
      <c r="N81" s="1" t="s">
        <v>143</v>
      </c>
      <c r="O81" s="1" t="s">
        <v>85</v>
      </c>
      <c r="V81" s="5">
        <v>260.0</v>
      </c>
      <c r="W81" s="5">
        <v>77.0</v>
      </c>
      <c r="X81" s="5">
        <v>10.0</v>
      </c>
      <c r="AD81" s="5">
        <v>8.0</v>
      </c>
      <c r="AE81" s="5">
        <v>5.0</v>
      </c>
      <c r="AF81" s="5">
        <v>0.0</v>
      </c>
      <c r="AK81" s="5">
        <v>17.0</v>
      </c>
      <c r="AL81" s="5">
        <v>17.0</v>
      </c>
      <c r="AQ81" s="5">
        <v>0.0</v>
      </c>
      <c r="AR81" s="5">
        <v>7.0</v>
      </c>
      <c r="BL81" s="1">
        <v>8.8396875E7</v>
      </c>
      <c r="BM81" s="1" t="s">
        <v>880</v>
      </c>
      <c r="BN81" s="1" t="s">
        <v>881</v>
      </c>
      <c r="BP81" s="1" t="s">
        <v>147</v>
      </c>
      <c r="BQ81" s="1" t="s">
        <v>148</v>
      </c>
      <c r="BT81" s="1">
        <v>80.0</v>
      </c>
    </row>
    <row r="82" ht="15.75" customHeight="1">
      <c r="A82" s="1" t="s">
        <v>882</v>
      </c>
      <c r="B82" s="1" t="s">
        <v>883</v>
      </c>
      <c r="C82" s="1" t="s">
        <v>15</v>
      </c>
      <c r="D82" s="1" t="s">
        <v>135</v>
      </c>
      <c r="E82" s="1" t="s">
        <v>136</v>
      </c>
      <c r="G82" s="1" t="s">
        <v>653</v>
      </c>
      <c r="H82" s="1" t="s">
        <v>654</v>
      </c>
      <c r="I82" s="1" t="s">
        <v>884</v>
      </c>
      <c r="J82" s="1" t="s">
        <v>885</v>
      </c>
      <c r="K82" s="1" t="s">
        <v>886</v>
      </c>
      <c r="L82" s="1" t="s">
        <v>887</v>
      </c>
      <c r="M82" s="1" t="s">
        <v>143</v>
      </c>
      <c r="N82" s="1" t="s">
        <v>143</v>
      </c>
      <c r="O82" s="1" t="s">
        <v>88</v>
      </c>
      <c r="V82" s="5">
        <v>240.0</v>
      </c>
      <c r="W82" s="5">
        <v>24.0</v>
      </c>
      <c r="X82" s="5">
        <v>0.0</v>
      </c>
      <c r="AD82" s="5">
        <v>7.0</v>
      </c>
      <c r="AE82" s="5">
        <v>5.0</v>
      </c>
      <c r="AF82" s="5">
        <v>0.0</v>
      </c>
      <c r="AK82" s="5">
        <v>4.0</v>
      </c>
      <c r="AL82" s="5">
        <v>4.0</v>
      </c>
      <c r="AQ82" s="5">
        <v>0.0</v>
      </c>
      <c r="AR82" s="5">
        <v>0.0</v>
      </c>
      <c r="BL82" s="1">
        <v>8.8397131E7</v>
      </c>
      <c r="BM82" s="1" t="s">
        <v>888</v>
      </c>
      <c r="BN82" s="1" t="s">
        <v>889</v>
      </c>
      <c r="BP82" s="1" t="s">
        <v>147</v>
      </c>
      <c r="BQ82" s="1" t="s">
        <v>148</v>
      </c>
      <c r="BT82" s="1">
        <v>81.0</v>
      </c>
    </row>
    <row r="83" ht="15.75" customHeight="1">
      <c r="A83" s="1" t="s">
        <v>890</v>
      </c>
      <c r="B83" s="1" t="s">
        <v>891</v>
      </c>
      <c r="C83" s="1" t="s">
        <v>15</v>
      </c>
      <c r="D83" s="1" t="s">
        <v>135</v>
      </c>
      <c r="E83" s="1" t="s">
        <v>136</v>
      </c>
      <c r="G83" s="1" t="s">
        <v>653</v>
      </c>
      <c r="H83" s="1" t="s">
        <v>663</v>
      </c>
      <c r="I83" s="1" t="s">
        <v>892</v>
      </c>
      <c r="J83" s="1" t="s">
        <v>893</v>
      </c>
      <c r="K83" s="1" t="s">
        <v>894</v>
      </c>
      <c r="L83" s="1" t="s">
        <v>895</v>
      </c>
      <c r="M83" s="1" t="s">
        <v>143</v>
      </c>
      <c r="N83" s="1" t="s">
        <v>143</v>
      </c>
      <c r="O83" s="1" t="s">
        <v>86</v>
      </c>
      <c r="V83" s="5">
        <v>310.0</v>
      </c>
      <c r="W83" s="5">
        <v>30.0</v>
      </c>
      <c r="X83" s="5">
        <v>0.0</v>
      </c>
      <c r="AD83" s="5">
        <v>13.0</v>
      </c>
      <c r="AE83" s="5">
        <v>13.0</v>
      </c>
      <c r="AF83" s="5">
        <v>0.0</v>
      </c>
      <c r="AK83" s="5">
        <v>28.0</v>
      </c>
      <c r="AL83" s="5">
        <v>17.0</v>
      </c>
      <c r="AQ83" s="5">
        <v>0.0</v>
      </c>
      <c r="AR83" s="5">
        <v>3.0</v>
      </c>
      <c r="BL83" s="1">
        <v>8.8397301E7</v>
      </c>
      <c r="BM83" s="1" t="s">
        <v>896</v>
      </c>
      <c r="BN83" s="1" t="s">
        <v>897</v>
      </c>
      <c r="BP83" s="1" t="s">
        <v>147</v>
      </c>
      <c r="BQ83" s="1" t="s">
        <v>148</v>
      </c>
      <c r="BT83" s="1">
        <v>82.0</v>
      </c>
    </row>
    <row r="84" ht="15.75" customHeight="1">
      <c r="A84" s="1" t="s">
        <v>898</v>
      </c>
      <c r="B84" s="1" t="s">
        <v>899</v>
      </c>
      <c r="C84" s="1" t="s">
        <v>15</v>
      </c>
      <c r="D84" s="1" t="s">
        <v>135</v>
      </c>
      <c r="E84" s="1" t="s">
        <v>136</v>
      </c>
      <c r="G84" s="1" t="s">
        <v>653</v>
      </c>
      <c r="H84" s="1" t="s">
        <v>663</v>
      </c>
      <c r="I84" s="1" t="s">
        <v>900</v>
      </c>
      <c r="J84" s="1" t="s">
        <v>901</v>
      </c>
      <c r="K84" s="1" t="s">
        <v>902</v>
      </c>
      <c r="L84" s="1" t="s">
        <v>903</v>
      </c>
      <c r="M84" s="1" t="s">
        <v>143</v>
      </c>
      <c r="N84" s="1" t="s">
        <v>143</v>
      </c>
      <c r="O84" s="1" t="s">
        <v>85</v>
      </c>
      <c r="V84" s="5">
        <v>190.0</v>
      </c>
      <c r="W84" s="5">
        <v>27.0</v>
      </c>
      <c r="X84" s="5">
        <v>0.0</v>
      </c>
      <c r="AD84" s="5">
        <v>11.0</v>
      </c>
      <c r="AE84" s="5">
        <v>5.0</v>
      </c>
      <c r="AF84" s="5">
        <v>0.0</v>
      </c>
      <c r="AK84" s="5">
        <v>8.0</v>
      </c>
      <c r="AL84" s="5">
        <v>0.0</v>
      </c>
      <c r="AQ84" s="5">
        <v>0.0</v>
      </c>
      <c r="AR84" s="5">
        <v>3.0</v>
      </c>
      <c r="BL84" s="1">
        <v>8.839745E7</v>
      </c>
      <c r="BM84" s="1" t="s">
        <v>904</v>
      </c>
      <c r="BN84" s="1" t="s">
        <v>905</v>
      </c>
      <c r="BP84" s="1" t="s">
        <v>147</v>
      </c>
      <c r="BQ84" s="1" t="s">
        <v>148</v>
      </c>
      <c r="BT84" s="1">
        <v>83.0</v>
      </c>
    </row>
    <row r="85" ht="15.75" customHeight="1">
      <c r="A85" s="1" t="s">
        <v>906</v>
      </c>
      <c r="B85" s="1" t="s">
        <v>907</v>
      </c>
      <c r="C85" s="1" t="s">
        <v>15</v>
      </c>
      <c r="D85" s="1" t="s">
        <v>135</v>
      </c>
      <c r="E85" s="1" t="s">
        <v>136</v>
      </c>
      <c r="G85" s="1" t="s">
        <v>683</v>
      </c>
      <c r="H85" s="1" t="s">
        <v>684</v>
      </c>
      <c r="I85" s="1" t="s">
        <v>908</v>
      </c>
      <c r="J85" s="1" t="s">
        <v>909</v>
      </c>
      <c r="K85" s="1" t="s">
        <v>910</v>
      </c>
      <c r="L85" s="1" t="s">
        <v>911</v>
      </c>
      <c r="M85" s="1" t="s">
        <v>143</v>
      </c>
      <c r="N85" s="1" t="s">
        <v>143</v>
      </c>
      <c r="O85" s="1" t="s">
        <v>88</v>
      </c>
      <c r="V85" s="5">
        <v>260.0</v>
      </c>
      <c r="W85" s="5">
        <v>38.0</v>
      </c>
      <c r="X85" s="5">
        <v>4.0</v>
      </c>
      <c r="AD85" s="5">
        <v>13.0</v>
      </c>
      <c r="AE85" s="5">
        <v>39.0</v>
      </c>
      <c r="AF85" s="5">
        <v>0.0</v>
      </c>
      <c r="AK85" s="5">
        <v>4.0</v>
      </c>
      <c r="AL85" s="5">
        <v>15.0</v>
      </c>
      <c r="AQ85" s="5">
        <v>0.0</v>
      </c>
      <c r="AR85" s="5">
        <v>21.0</v>
      </c>
      <c r="BL85" s="1">
        <v>8.8397671E7</v>
      </c>
      <c r="BM85" s="1" t="s">
        <v>912</v>
      </c>
      <c r="BN85" s="1" t="s">
        <v>913</v>
      </c>
      <c r="BP85" s="1" t="s">
        <v>147</v>
      </c>
      <c r="BQ85" s="1" t="s">
        <v>148</v>
      </c>
      <c r="BT85" s="1">
        <v>84.0</v>
      </c>
    </row>
    <row r="86" ht="15.75" customHeight="1">
      <c r="A86" s="1" t="s">
        <v>914</v>
      </c>
      <c r="B86" s="1" t="s">
        <v>915</v>
      </c>
      <c r="C86" s="1" t="s">
        <v>15</v>
      </c>
      <c r="D86" s="1" t="s">
        <v>135</v>
      </c>
      <c r="E86" s="1" t="s">
        <v>136</v>
      </c>
      <c r="G86" s="1" t="s">
        <v>694</v>
      </c>
      <c r="H86" s="1" t="s">
        <v>695</v>
      </c>
      <c r="I86" s="1" t="s">
        <v>916</v>
      </c>
      <c r="J86" s="1" t="s">
        <v>917</v>
      </c>
      <c r="K86" s="1" t="s">
        <v>918</v>
      </c>
      <c r="L86" s="1" t="s">
        <v>919</v>
      </c>
      <c r="M86" s="1" t="s">
        <v>143</v>
      </c>
      <c r="N86" s="1" t="s">
        <v>143</v>
      </c>
      <c r="O86" s="1" t="s">
        <v>88</v>
      </c>
      <c r="V86" s="5">
        <v>120.0</v>
      </c>
      <c r="W86" s="5">
        <v>26.0</v>
      </c>
      <c r="X86" s="5">
        <v>2.0</v>
      </c>
      <c r="AD86" s="5">
        <v>0.0</v>
      </c>
      <c r="AE86" s="5">
        <v>0.0</v>
      </c>
      <c r="AF86" s="5">
        <v>0.0</v>
      </c>
      <c r="AK86" s="5">
        <v>3.0</v>
      </c>
      <c r="AL86" s="5">
        <v>5.0</v>
      </c>
      <c r="AQ86" s="5">
        <v>0.0</v>
      </c>
      <c r="AR86" s="5">
        <v>0.0</v>
      </c>
      <c r="AS86" s="1" t="s">
        <v>920</v>
      </c>
      <c r="BL86" s="1">
        <v>8.8398119E7</v>
      </c>
      <c r="BM86" s="1" t="s">
        <v>921</v>
      </c>
      <c r="BN86" s="1" t="s">
        <v>922</v>
      </c>
      <c r="BP86" s="1" t="s">
        <v>147</v>
      </c>
      <c r="BQ86" s="1" t="s">
        <v>148</v>
      </c>
      <c r="BT86" s="1">
        <v>85.0</v>
      </c>
    </row>
    <row r="87" ht="15.75" customHeight="1">
      <c r="A87" s="1" t="s">
        <v>923</v>
      </c>
      <c r="B87" s="1" t="s">
        <v>924</v>
      </c>
      <c r="C87" s="1" t="s">
        <v>15</v>
      </c>
      <c r="D87" s="1" t="s">
        <v>135</v>
      </c>
      <c r="E87" s="1" t="s">
        <v>136</v>
      </c>
      <c r="G87" s="1" t="s">
        <v>694</v>
      </c>
      <c r="H87" s="1" t="s">
        <v>400</v>
      </c>
      <c r="I87" s="1" t="s">
        <v>925</v>
      </c>
      <c r="J87" s="1" t="s">
        <v>926</v>
      </c>
      <c r="K87" s="1" t="s">
        <v>927</v>
      </c>
      <c r="L87" s="1" t="s">
        <v>928</v>
      </c>
      <c r="M87" s="1" t="s">
        <v>143</v>
      </c>
      <c r="N87" s="1" t="s">
        <v>143</v>
      </c>
      <c r="O87" s="1" t="s">
        <v>86</v>
      </c>
      <c r="V87" s="5">
        <v>210.0</v>
      </c>
      <c r="W87" s="5">
        <v>49.0</v>
      </c>
      <c r="X87" s="5">
        <v>4.0</v>
      </c>
      <c r="AD87" s="5">
        <v>10.0</v>
      </c>
      <c r="AE87" s="5">
        <v>17.0</v>
      </c>
      <c r="AF87" s="5">
        <v>0.0</v>
      </c>
      <c r="AK87" s="5">
        <v>9.0</v>
      </c>
      <c r="AL87" s="5">
        <v>26.0</v>
      </c>
      <c r="AQ87" s="5">
        <v>0.0</v>
      </c>
      <c r="AR87" s="5">
        <v>8.0</v>
      </c>
      <c r="BL87" s="1">
        <v>8.8398376E7</v>
      </c>
      <c r="BM87" s="1" t="s">
        <v>929</v>
      </c>
      <c r="BN87" s="1" t="s">
        <v>930</v>
      </c>
      <c r="BP87" s="1" t="s">
        <v>147</v>
      </c>
      <c r="BQ87" s="1" t="s">
        <v>148</v>
      </c>
      <c r="BT87" s="1">
        <v>86.0</v>
      </c>
    </row>
    <row r="88" ht="15.75" customHeight="1">
      <c r="A88" s="1" t="s">
        <v>931</v>
      </c>
      <c r="B88" s="1" t="s">
        <v>932</v>
      </c>
      <c r="C88" s="1" t="s">
        <v>15</v>
      </c>
      <c r="D88" s="1" t="s">
        <v>135</v>
      </c>
      <c r="E88" s="1" t="s">
        <v>136</v>
      </c>
      <c r="G88" s="1" t="s">
        <v>683</v>
      </c>
      <c r="H88" s="1" t="s">
        <v>714</v>
      </c>
      <c r="I88" s="1" t="s">
        <v>743</v>
      </c>
      <c r="J88" s="1" t="s">
        <v>933</v>
      </c>
      <c r="K88" s="1" t="s">
        <v>934</v>
      </c>
      <c r="L88" s="1" t="s">
        <v>935</v>
      </c>
      <c r="M88" s="1" t="s">
        <v>143</v>
      </c>
      <c r="N88" s="1" t="s">
        <v>143</v>
      </c>
      <c r="O88" s="1" t="s">
        <v>86</v>
      </c>
      <c r="V88" s="5">
        <v>440.0</v>
      </c>
      <c r="W88" s="5">
        <v>70.0</v>
      </c>
      <c r="X88" s="5">
        <v>9.0</v>
      </c>
      <c r="AD88" s="5">
        <v>20.0</v>
      </c>
      <c r="AE88" s="5">
        <v>80.0</v>
      </c>
      <c r="AF88" s="5">
        <v>0.0</v>
      </c>
      <c r="AK88" s="5">
        <v>4.0</v>
      </c>
      <c r="AL88" s="5">
        <v>39.0</v>
      </c>
      <c r="AQ88" s="5">
        <v>0.0</v>
      </c>
      <c r="AR88" s="5">
        <v>20.0</v>
      </c>
      <c r="BL88" s="1">
        <v>8.8398604E7</v>
      </c>
      <c r="BM88" s="1" t="s">
        <v>936</v>
      </c>
      <c r="BN88" s="1" t="s">
        <v>937</v>
      </c>
      <c r="BP88" s="1" t="s">
        <v>147</v>
      </c>
      <c r="BQ88" s="1" t="s">
        <v>148</v>
      </c>
      <c r="BT88" s="1">
        <v>87.0</v>
      </c>
    </row>
    <row r="89" ht="15.75" customHeight="1">
      <c r="A89" s="1" t="s">
        <v>938</v>
      </c>
      <c r="B89" s="1" t="s">
        <v>939</v>
      </c>
      <c r="C89" s="1" t="s">
        <v>15</v>
      </c>
      <c r="D89" s="1" t="s">
        <v>135</v>
      </c>
      <c r="E89" s="1" t="s">
        <v>136</v>
      </c>
      <c r="G89" s="1" t="s">
        <v>683</v>
      </c>
      <c r="H89" s="1" t="s">
        <v>940</v>
      </c>
      <c r="I89" s="1" t="s">
        <v>941</v>
      </c>
      <c r="J89" s="1" t="s">
        <v>942</v>
      </c>
      <c r="K89" s="1" t="s">
        <v>943</v>
      </c>
      <c r="L89" s="1" t="s">
        <v>944</v>
      </c>
      <c r="M89" s="1" t="s">
        <v>143</v>
      </c>
      <c r="N89" s="1" t="s">
        <v>143</v>
      </c>
      <c r="O89" s="1" t="s">
        <v>85</v>
      </c>
      <c r="V89" s="5">
        <v>180.0</v>
      </c>
      <c r="W89" s="5">
        <v>99.0</v>
      </c>
      <c r="X89" s="5">
        <v>11.0</v>
      </c>
      <c r="AD89" s="5">
        <v>3.0</v>
      </c>
      <c r="AE89" s="5">
        <v>8.0</v>
      </c>
      <c r="AF89" s="5">
        <v>0.0</v>
      </c>
      <c r="AK89" s="5">
        <v>4.0</v>
      </c>
      <c r="AL89" s="5">
        <v>20.0</v>
      </c>
      <c r="AQ89" s="5">
        <v>0.0</v>
      </c>
      <c r="AR89" s="5">
        <v>7.0</v>
      </c>
      <c r="BL89" s="1">
        <v>8.8398824E7</v>
      </c>
      <c r="BM89" s="1" t="s">
        <v>945</v>
      </c>
      <c r="BN89" s="1" t="s">
        <v>946</v>
      </c>
      <c r="BP89" s="1" t="s">
        <v>147</v>
      </c>
      <c r="BQ89" s="1" t="s">
        <v>148</v>
      </c>
      <c r="BT89" s="1">
        <v>88.0</v>
      </c>
    </row>
    <row r="90" ht="15.75" customHeight="1">
      <c r="A90" s="1" t="s">
        <v>947</v>
      </c>
      <c r="B90" s="1" t="s">
        <v>948</v>
      </c>
      <c r="C90" s="1" t="s">
        <v>15</v>
      </c>
      <c r="D90" s="1" t="s">
        <v>135</v>
      </c>
      <c r="E90" s="1" t="s">
        <v>136</v>
      </c>
      <c r="G90" s="1" t="s">
        <v>694</v>
      </c>
      <c r="H90" s="1" t="s">
        <v>400</v>
      </c>
      <c r="I90" s="1" t="s">
        <v>949</v>
      </c>
      <c r="J90" s="1" t="s">
        <v>950</v>
      </c>
      <c r="K90" s="1" t="s">
        <v>951</v>
      </c>
      <c r="L90" s="1" t="s">
        <v>952</v>
      </c>
      <c r="M90" s="1" t="s">
        <v>143</v>
      </c>
      <c r="N90" s="1" t="s">
        <v>143</v>
      </c>
      <c r="O90" s="1" t="s">
        <v>85</v>
      </c>
      <c r="V90" s="5">
        <v>460.0</v>
      </c>
      <c r="W90" s="5">
        <v>56.0</v>
      </c>
      <c r="X90" s="5">
        <v>5.0</v>
      </c>
      <c r="AD90" s="5">
        <v>35.0</v>
      </c>
      <c r="AE90" s="5">
        <v>75.0</v>
      </c>
      <c r="AF90" s="5">
        <v>2.0</v>
      </c>
      <c r="AK90" s="5">
        <v>18.0</v>
      </c>
      <c r="AL90" s="5">
        <v>58.0</v>
      </c>
      <c r="AQ90" s="5">
        <v>0.0</v>
      </c>
      <c r="AR90" s="5">
        <v>23.0</v>
      </c>
      <c r="BL90" s="1">
        <v>8.8399286E7</v>
      </c>
      <c r="BM90" s="1" t="s">
        <v>953</v>
      </c>
      <c r="BN90" s="1" t="s">
        <v>954</v>
      </c>
      <c r="BP90" s="1" t="s">
        <v>147</v>
      </c>
      <c r="BQ90" s="1" t="s">
        <v>148</v>
      </c>
      <c r="BT90" s="1">
        <v>89.0</v>
      </c>
    </row>
    <row r="91" ht="15.75" customHeight="1">
      <c r="A91" s="1" t="s">
        <v>955</v>
      </c>
      <c r="B91" s="1" t="s">
        <v>956</v>
      </c>
      <c r="C91" s="1" t="s">
        <v>16</v>
      </c>
      <c r="D91" s="1" t="s">
        <v>261</v>
      </c>
      <c r="E91" s="1" t="s">
        <v>136</v>
      </c>
      <c r="G91" s="1" t="s">
        <v>957</v>
      </c>
      <c r="H91" s="1" t="s">
        <v>958</v>
      </c>
      <c r="I91" s="1" t="s">
        <v>959</v>
      </c>
      <c r="J91" s="1" t="s">
        <v>960</v>
      </c>
      <c r="K91" s="1" t="s">
        <v>961</v>
      </c>
      <c r="L91" s="1" t="s">
        <v>962</v>
      </c>
      <c r="M91" s="1" t="s">
        <v>143</v>
      </c>
      <c r="N91" s="1" t="s">
        <v>143</v>
      </c>
      <c r="O91" s="1" t="s">
        <v>85</v>
      </c>
      <c r="V91" s="5">
        <v>261.0</v>
      </c>
      <c r="W91" s="5">
        <v>25.0</v>
      </c>
      <c r="X91" s="5">
        <v>10.0</v>
      </c>
      <c r="AD91" s="5">
        <v>7.0</v>
      </c>
      <c r="AE91" s="5">
        <v>2.0</v>
      </c>
      <c r="AF91" s="5">
        <v>0.0</v>
      </c>
      <c r="AK91" s="5">
        <v>10.0</v>
      </c>
      <c r="AL91" s="5">
        <v>14.0</v>
      </c>
      <c r="AQ91" s="5">
        <v>0.0</v>
      </c>
      <c r="AR91" s="5">
        <v>5.0</v>
      </c>
      <c r="BL91" s="1">
        <v>8.8864452E7</v>
      </c>
      <c r="BM91" s="1" t="s">
        <v>963</v>
      </c>
      <c r="BN91" s="1" t="s">
        <v>964</v>
      </c>
      <c r="BP91" s="1" t="s">
        <v>147</v>
      </c>
      <c r="BQ91" s="1" t="s">
        <v>148</v>
      </c>
      <c r="BT91" s="1">
        <v>90.0</v>
      </c>
    </row>
    <row r="92" ht="15.75" customHeight="1">
      <c r="A92" s="1" t="s">
        <v>965</v>
      </c>
      <c r="B92" s="1" t="s">
        <v>966</v>
      </c>
      <c r="C92" s="1" t="s">
        <v>16</v>
      </c>
      <c r="D92" s="1" t="s">
        <v>261</v>
      </c>
      <c r="E92" s="1" t="s">
        <v>136</v>
      </c>
      <c r="G92" s="1" t="s">
        <v>957</v>
      </c>
      <c r="H92" s="1" t="s">
        <v>967</v>
      </c>
      <c r="I92" s="1" t="s">
        <v>968</v>
      </c>
      <c r="J92" s="1" t="s">
        <v>969</v>
      </c>
      <c r="K92" s="1" t="s">
        <v>970</v>
      </c>
      <c r="L92" s="1" t="s">
        <v>971</v>
      </c>
      <c r="M92" s="1" t="s">
        <v>143</v>
      </c>
      <c r="N92" s="1" t="s">
        <v>143</v>
      </c>
      <c r="O92" s="1" t="s">
        <v>85</v>
      </c>
      <c r="V92" s="5">
        <v>231.0</v>
      </c>
      <c r="W92" s="5">
        <v>39.0</v>
      </c>
      <c r="X92" s="5">
        <v>1.0</v>
      </c>
      <c r="AD92" s="5">
        <v>10.0</v>
      </c>
      <c r="AE92" s="5">
        <v>9.0</v>
      </c>
      <c r="AF92" s="5">
        <v>0.0</v>
      </c>
      <c r="AK92" s="5">
        <v>54.0</v>
      </c>
      <c r="AL92" s="5">
        <v>6.0</v>
      </c>
      <c r="AQ92" s="5">
        <v>10.0</v>
      </c>
      <c r="AR92" s="5">
        <v>9.0</v>
      </c>
      <c r="BL92" s="1">
        <v>8.8864833E7</v>
      </c>
      <c r="BM92" s="1" t="s">
        <v>972</v>
      </c>
      <c r="BN92" s="1" t="s">
        <v>973</v>
      </c>
      <c r="BP92" s="1" t="s">
        <v>147</v>
      </c>
      <c r="BQ92" s="1" t="s">
        <v>148</v>
      </c>
      <c r="BT92" s="1">
        <v>91.0</v>
      </c>
    </row>
    <row r="93" ht="15.75" customHeight="1">
      <c r="A93" s="1" t="s">
        <v>974</v>
      </c>
      <c r="B93" s="1" t="s">
        <v>975</v>
      </c>
      <c r="C93" s="1" t="s">
        <v>16</v>
      </c>
      <c r="D93" s="1" t="s">
        <v>261</v>
      </c>
      <c r="E93" s="1" t="s">
        <v>136</v>
      </c>
      <c r="G93" s="1" t="s">
        <v>957</v>
      </c>
      <c r="H93" s="1" t="s">
        <v>967</v>
      </c>
      <c r="I93" s="1" t="s">
        <v>976</v>
      </c>
      <c r="J93" s="1" t="s">
        <v>977</v>
      </c>
      <c r="K93" s="1" t="s">
        <v>978</v>
      </c>
      <c r="L93" s="1" t="s">
        <v>979</v>
      </c>
      <c r="M93" s="1" t="s">
        <v>143</v>
      </c>
      <c r="N93" s="1" t="s">
        <v>143</v>
      </c>
      <c r="O93" s="1" t="s">
        <v>85</v>
      </c>
      <c r="V93" s="5">
        <v>259.0</v>
      </c>
      <c r="W93" s="5">
        <v>25.0</v>
      </c>
      <c r="X93" s="5">
        <v>2.0</v>
      </c>
      <c r="AD93" s="5">
        <v>6.0</v>
      </c>
      <c r="AE93" s="5">
        <v>2.0</v>
      </c>
      <c r="AF93" s="5">
        <v>0.0</v>
      </c>
      <c r="AK93" s="5">
        <v>12.0</v>
      </c>
      <c r="AL93" s="5">
        <v>4.0</v>
      </c>
      <c r="AQ93" s="5">
        <v>2.0</v>
      </c>
      <c r="AR93" s="5">
        <v>4.0</v>
      </c>
      <c r="BL93" s="1">
        <v>8.8865051E7</v>
      </c>
      <c r="BM93" s="1" t="s">
        <v>980</v>
      </c>
      <c r="BN93" s="1" t="s">
        <v>981</v>
      </c>
      <c r="BP93" s="1" t="s">
        <v>147</v>
      </c>
      <c r="BQ93" s="1" t="s">
        <v>148</v>
      </c>
      <c r="BT93" s="1">
        <v>92.0</v>
      </c>
    </row>
    <row r="94" ht="15.75" customHeight="1">
      <c r="A94" s="1" t="s">
        <v>982</v>
      </c>
      <c r="B94" s="1" t="s">
        <v>983</v>
      </c>
      <c r="C94" s="1" t="s">
        <v>16</v>
      </c>
      <c r="D94" s="1" t="s">
        <v>261</v>
      </c>
      <c r="E94" s="1" t="s">
        <v>136</v>
      </c>
      <c r="G94" s="1" t="s">
        <v>984</v>
      </c>
      <c r="H94" s="1" t="s">
        <v>985</v>
      </c>
      <c r="I94" s="1" t="s">
        <v>986</v>
      </c>
      <c r="J94" s="1" t="s">
        <v>987</v>
      </c>
      <c r="K94" s="1" t="s">
        <v>988</v>
      </c>
      <c r="L94" s="1" t="s">
        <v>989</v>
      </c>
      <c r="M94" s="1" t="s">
        <v>143</v>
      </c>
      <c r="N94" s="1" t="s">
        <v>143</v>
      </c>
      <c r="O94" s="1" t="s">
        <v>88</v>
      </c>
      <c r="V94" s="5">
        <v>197.0</v>
      </c>
      <c r="W94" s="5">
        <v>34.0</v>
      </c>
      <c r="X94" s="5">
        <v>0.0</v>
      </c>
      <c r="AD94" s="5">
        <v>64.0</v>
      </c>
      <c r="AE94" s="5">
        <v>53.0</v>
      </c>
      <c r="AF94" s="5">
        <v>1.0</v>
      </c>
      <c r="AK94" s="5">
        <v>10.0</v>
      </c>
      <c r="AL94" s="5">
        <v>2.0</v>
      </c>
      <c r="AQ94" s="5">
        <v>38.0</v>
      </c>
      <c r="AR94" s="5">
        <v>19.0</v>
      </c>
      <c r="BL94" s="1">
        <v>8.8866314E7</v>
      </c>
      <c r="BM94" s="1" t="s">
        <v>990</v>
      </c>
      <c r="BN94" s="1" t="s">
        <v>991</v>
      </c>
      <c r="BP94" s="1" t="s">
        <v>147</v>
      </c>
      <c r="BQ94" s="1" t="s">
        <v>148</v>
      </c>
      <c r="BT94" s="1">
        <v>93.0</v>
      </c>
    </row>
    <row r="95" ht="15.75" customHeight="1">
      <c r="A95" s="1" t="s">
        <v>992</v>
      </c>
      <c r="B95" s="1" t="s">
        <v>993</v>
      </c>
      <c r="C95" s="1" t="s">
        <v>16</v>
      </c>
      <c r="D95" s="1" t="s">
        <v>261</v>
      </c>
      <c r="E95" s="1" t="s">
        <v>136</v>
      </c>
      <c r="G95" s="1" t="s">
        <v>984</v>
      </c>
      <c r="H95" s="1" t="s">
        <v>994</v>
      </c>
      <c r="I95" s="1" t="s">
        <v>995</v>
      </c>
      <c r="J95" s="1" t="s">
        <v>996</v>
      </c>
      <c r="K95" s="1" t="s">
        <v>997</v>
      </c>
      <c r="L95" s="1" t="s">
        <v>998</v>
      </c>
      <c r="M95" s="1" t="s">
        <v>143</v>
      </c>
      <c r="N95" s="1" t="s">
        <v>143</v>
      </c>
      <c r="O95" s="1" t="s">
        <v>86</v>
      </c>
      <c r="V95" s="5">
        <v>147.0</v>
      </c>
      <c r="W95" s="5">
        <v>16.0</v>
      </c>
      <c r="X95" s="5">
        <v>0.0</v>
      </c>
      <c r="AD95" s="5">
        <v>3.0</v>
      </c>
      <c r="AE95" s="5">
        <v>0.0</v>
      </c>
      <c r="AF95" s="5">
        <v>0.0</v>
      </c>
      <c r="AK95" s="5">
        <v>0.0</v>
      </c>
      <c r="AL95" s="5">
        <v>0.0</v>
      </c>
      <c r="AQ95" s="5">
        <v>0.0</v>
      </c>
      <c r="AR95" s="5">
        <v>0.0</v>
      </c>
      <c r="BL95" s="1">
        <v>8.8866587E7</v>
      </c>
      <c r="BM95" s="1" t="s">
        <v>999</v>
      </c>
      <c r="BN95" s="1" t="s">
        <v>1000</v>
      </c>
      <c r="BP95" s="1" t="s">
        <v>147</v>
      </c>
      <c r="BQ95" s="1" t="s">
        <v>148</v>
      </c>
      <c r="BT95" s="1">
        <v>94.0</v>
      </c>
    </row>
    <row r="96" ht="15.75" customHeight="1">
      <c r="A96" s="1" t="s">
        <v>1001</v>
      </c>
      <c r="B96" s="1" t="s">
        <v>1002</v>
      </c>
      <c r="C96" s="1" t="s">
        <v>16</v>
      </c>
      <c r="D96" s="1" t="s">
        <v>261</v>
      </c>
      <c r="E96" s="1" t="s">
        <v>136</v>
      </c>
      <c r="G96" s="1" t="s">
        <v>984</v>
      </c>
      <c r="H96" s="1" t="s">
        <v>1003</v>
      </c>
      <c r="I96" s="1" t="s">
        <v>1004</v>
      </c>
      <c r="J96" s="1" t="s">
        <v>1005</v>
      </c>
      <c r="K96" s="1" t="s">
        <v>1006</v>
      </c>
      <c r="L96" s="1" t="s">
        <v>1007</v>
      </c>
      <c r="M96" s="1" t="s">
        <v>143</v>
      </c>
      <c r="N96" s="1" t="s">
        <v>143</v>
      </c>
      <c r="O96" s="1" t="s">
        <v>85</v>
      </c>
      <c r="V96" s="5">
        <v>209.0</v>
      </c>
      <c r="W96" s="5">
        <v>14.0</v>
      </c>
      <c r="X96" s="5">
        <v>0.0</v>
      </c>
      <c r="AD96" s="5">
        <v>15.0</v>
      </c>
      <c r="AE96" s="5">
        <v>9.0</v>
      </c>
      <c r="AF96" s="5">
        <v>0.0</v>
      </c>
      <c r="AK96" s="5">
        <v>0.0</v>
      </c>
      <c r="AL96" s="5">
        <v>0.0</v>
      </c>
      <c r="AQ96" s="5">
        <v>4.0</v>
      </c>
      <c r="AR96" s="5">
        <v>0.0</v>
      </c>
      <c r="BL96" s="1">
        <v>8.8963719E7</v>
      </c>
      <c r="BM96" s="1" t="s">
        <v>1008</v>
      </c>
      <c r="BN96" s="1" t="s">
        <v>1009</v>
      </c>
      <c r="BP96" s="1" t="s">
        <v>147</v>
      </c>
      <c r="BQ96" s="1" t="s">
        <v>148</v>
      </c>
      <c r="BT96" s="1">
        <v>95.0</v>
      </c>
    </row>
    <row r="97" ht="15.75" customHeight="1">
      <c r="A97" s="1" t="s">
        <v>1010</v>
      </c>
      <c r="B97" s="1" t="s">
        <v>1011</v>
      </c>
      <c r="C97" s="1" t="s">
        <v>18</v>
      </c>
      <c r="D97" s="1" t="s">
        <v>135</v>
      </c>
      <c r="E97" s="1" t="s">
        <v>136</v>
      </c>
      <c r="G97" s="1" t="s">
        <v>368</v>
      </c>
      <c r="H97" s="1" t="s">
        <v>388</v>
      </c>
      <c r="I97" s="1" t="s">
        <v>1012</v>
      </c>
      <c r="J97" s="1" t="s">
        <v>1013</v>
      </c>
      <c r="K97" s="1" t="s">
        <v>1014</v>
      </c>
      <c r="L97" s="1" t="s">
        <v>1015</v>
      </c>
      <c r="M97" s="1" t="s">
        <v>143</v>
      </c>
      <c r="N97" s="1" t="s">
        <v>143</v>
      </c>
      <c r="O97" s="1" t="s">
        <v>87</v>
      </c>
      <c r="P97" s="1" t="s">
        <v>1016</v>
      </c>
      <c r="V97" s="5">
        <v>250.0</v>
      </c>
      <c r="W97" s="5">
        <v>48.0</v>
      </c>
      <c r="X97" s="5">
        <v>2.0</v>
      </c>
      <c r="AD97" s="5">
        <v>3.0</v>
      </c>
      <c r="AE97" s="5">
        <v>6.0</v>
      </c>
      <c r="AF97" s="5">
        <v>0.0</v>
      </c>
      <c r="AK97" s="5">
        <v>6.0</v>
      </c>
      <c r="AL97" s="5">
        <v>16.0</v>
      </c>
      <c r="AQ97" s="5">
        <v>0.0</v>
      </c>
      <c r="AR97" s="5">
        <v>7.0</v>
      </c>
      <c r="BL97" s="1">
        <v>9.0685667E7</v>
      </c>
      <c r="BM97" s="1" t="s">
        <v>1017</v>
      </c>
      <c r="BN97" s="1" t="s">
        <v>1018</v>
      </c>
      <c r="BP97" s="1" t="s">
        <v>147</v>
      </c>
      <c r="BQ97" s="1" t="s">
        <v>148</v>
      </c>
      <c r="BT97" s="1">
        <v>96.0</v>
      </c>
    </row>
    <row r="98" ht="15.75" customHeight="1">
      <c r="A98" s="1" t="s">
        <v>1019</v>
      </c>
      <c r="B98" s="1" t="s">
        <v>1020</v>
      </c>
      <c r="C98" s="1" t="s">
        <v>18</v>
      </c>
      <c r="D98" s="1" t="s">
        <v>135</v>
      </c>
      <c r="E98" s="1" t="s">
        <v>136</v>
      </c>
      <c r="G98" s="1" t="s">
        <v>368</v>
      </c>
      <c r="H98" s="1" t="s">
        <v>378</v>
      </c>
      <c r="I98" s="1" t="s">
        <v>379</v>
      </c>
      <c r="J98" s="1" t="s">
        <v>1021</v>
      </c>
      <c r="K98" s="1" t="s">
        <v>1022</v>
      </c>
      <c r="L98" s="1" t="s">
        <v>1023</v>
      </c>
      <c r="M98" s="1" t="s">
        <v>143</v>
      </c>
      <c r="N98" s="1" t="s">
        <v>143</v>
      </c>
      <c r="O98" s="1" t="s">
        <v>86</v>
      </c>
      <c r="V98" s="5">
        <v>200.0</v>
      </c>
      <c r="W98" s="5">
        <v>13.0</v>
      </c>
      <c r="X98" s="5">
        <v>2.0</v>
      </c>
      <c r="AD98" s="5">
        <v>3.0</v>
      </c>
      <c r="AE98" s="5">
        <v>2.0</v>
      </c>
      <c r="AF98" s="5">
        <v>0.0</v>
      </c>
      <c r="AK98" s="5">
        <v>17.0</v>
      </c>
      <c r="AL98" s="5">
        <v>16.0</v>
      </c>
      <c r="AQ98" s="5">
        <v>0.0</v>
      </c>
      <c r="AR98" s="5">
        <v>3.0</v>
      </c>
      <c r="AS98" s="1" t="s">
        <v>1024</v>
      </c>
      <c r="BL98" s="1">
        <v>9.068596E7</v>
      </c>
      <c r="BM98" s="1" t="s">
        <v>1025</v>
      </c>
      <c r="BN98" s="1" t="s">
        <v>1026</v>
      </c>
      <c r="BP98" s="1" t="s">
        <v>147</v>
      </c>
      <c r="BQ98" s="1" t="s">
        <v>148</v>
      </c>
      <c r="BT98" s="1">
        <v>97.0</v>
      </c>
    </row>
    <row r="99" ht="15.75" customHeight="1">
      <c r="A99" s="1" t="s">
        <v>1027</v>
      </c>
      <c r="B99" s="1" t="s">
        <v>1028</v>
      </c>
      <c r="C99" s="1" t="s">
        <v>18</v>
      </c>
      <c r="D99" s="1" t="s">
        <v>135</v>
      </c>
      <c r="E99" s="1" t="s">
        <v>136</v>
      </c>
      <c r="G99" s="1" t="s">
        <v>368</v>
      </c>
      <c r="H99" s="1" t="s">
        <v>831</v>
      </c>
      <c r="I99" s="1" t="s">
        <v>822</v>
      </c>
      <c r="J99" s="1" t="s">
        <v>1029</v>
      </c>
      <c r="K99" s="1" t="s">
        <v>1030</v>
      </c>
      <c r="L99" s="1" t="s">
        <v>1031</v>
      </c>
      <c r="M99" s="1" t="s">
        <v>143</v>
      </c>
      <c r="N99" s="1" t="s">
        <v>143</v>
      </c>
      <c r="O99" s="1" t="s">
        <v>85</v>
      </c>
      <c r="V99" s="5">
        <v>260.0</v>
      </c>
      <c r="W99" s="5">
        <v>27.0</v>
      </c>
      <c r="X99" s="5">
        <v>2.0</v>
      </c>
      <c r="AD99" s="5">
        <v>1.0</v>
      </c>
      <c r="AE99" s="5">
        <v>5.0</v>
      </c>
      <c r="AF99" s="5">
        <v>0.0</v>
      </c>
      <c r="AK99" s="5">
        <v>4.0</v>
      </c>
      <c r="AL99" s="5">
        <v>9.0</v>
      </c>
      <c r="AQ99" s="5">
        <v>0.0</v>
      </c>
      <c r="AR99" s="5">
        <v>3.0</v>
      </c>
      <c r="BL99" s="1">
        <v>9.0686129E7</v>
      </c>
      <c r="BM99" s="1" t="s">
        <v>1032</v>
      </c>
      <c r="BN99" s="1" t="s">
        <v>1033</v>
      </c>
      <c r="BP99" s="1" t="s">
        <v>147</v>
      </c>
      <c r="BQ99" s="1" t="s">
        <v>148</v>
      </c>
      <c r="BT99" s="1">
        <v>98.0</v>
      </c>
    </row>
    <row r="100" ht="15.75" customHeight="1">
      <c r="A100" s="1" t="s">
        <v>1034</v>
      </c>
      <c r="B100" s="1" t="s">
        <v>1035</v>
      </c>
      <c r="C100" s="1" t="s">
        <v>18</v>
      </c>
      <c r="D100" s="1" t="s">
        <v>135</v>
      </c>
      <c r="E100" s="1" t="s">
        <v>136</v>
      </c>
      <c r="G100" s="1" t="s">
        <v>339</v>
      </c>
      <c r="H100" s="1" t="s">
        <v>831</v>
      </c>
      <c r="I100" s="1" t="s">
        <v>832</v>
      </c>
      <c r="J100" s="1" t="s">
        <v>1036</v>
      </c>
      <c r="K100" s="1" t="s">
        <v>1037</v>
      </c>
      <c r="L100" s="1" t="s">
        <v>1038</v>
      </c>
      <c r="M100" s="1" t="s">
        <v>143</v>
      </c>
      <c r="N100" s="1" t="s">
        <v>143</v>
      </c>
      <c r="O100" s="1" t="s">
        <v>85</v>
      </c>
      <c r="V100" s="5">
        <v>210.0</v>
      </c>
      <c r="W100" s="5">
        <v>25.0</v>
      </c>
      <c r="X100" s="5">
        <v>0.0</v>
      </c>
      <c r="AD100" s="5">
        <v>1.0</v>
      </c>
      <c r="AE100" s="5">
        <v>7.0</v>
      </c>
      <c r="AF100" s="5">
        <v>0.0</v>
      </c>
      <c r="AK100" s="5">
        <v>0.0</v>
      </c>
      <c r="AL100" s="5">
        <v>7.0</v>
      </c>
      <c r="AQ100" s="5">
        <v>0.0</v>
      </c>
      <c r="AR100" s="5">
        <v>9.0</v>
      </c>
      <c r="AS100" s="1" t="s">
        <v>1039</v>
      </c>
      <c r="BL100" s="1">
        <v>9.0686362E7</v>
      </c>
      <c r="BM100" s="1" t="s">
        <v>1040</v>
      </c>
      <c r="BN100" s="1" t="s">
        <v>1041</v>
      </c>
      <c r="BP100" s="1" t="s">
        <v>147</v>
      </c>
      <c r="BQ100" s="1" t="s">
        <v>148</v>
      </c>
      <c r="BT100" s="1">
        <v>99.0</v>
      </c>
    </row>
    <row r="101" ht="15.75" customHeight="1">
      <c r="A101" s="1" t="s">
        <v>1042</v>
      </c>
      <c r="B101" s="1" t="s">
        <v>1043</v>
      </c>
      <c r="C101" s="1" t="s">
        <v>18</v>
      </c>
      <c r="D101" s="1" t="s">
        <v>135</v>
      </c>
      <c r="E101" s="1" t="s">
        <v>136</v>
      </c>
      <c r="G101" s="1" t="s">
        <v>339</v>
      </c>
      <c r="H101" s="1" t="s">
        <v>339</v>
      </c>
      <c r="I101" s="1" t="s">
        <v>842</v>
      </c>
      <c r="J101" s="1" t="s">
        <v>1044</v>
      </c>
      <c r="K101" s="1" t="s">
        <v>1045</v>
      </c>
      <c r="L101" s="1" t="s">
        <v>1046</v>
      </c>
      <c r="M101" s="1" t="s">
        <v>143</v>
      </c>
      <c r="N101" s="1" t="s">
        <v>143</v>
      </c>
      <c r="O101" s="1" t="s">
        <v>88</v>
      </c>
      <c r="V101" s="5">
        <v>160.0</v>
      </c>
      <c r="W101" s="5">
        <v>20.0</v>
      </c>
      <c r="X101" s="5">
        <v>2.0</v>
      </c>
      <c r="AD101" s="5">
        <v>1.0</v>
      </c>
      <c r="AE101" s="5">
        <v>4.0</v>
      </c>
      <c r="AF101" s="5">
        <v>0.0</v>
      </c>
      <c r="AK101" s="5">
        <v>0.0</v>
      </c>
      <c r="AL101" s="5">
        <v>6.0</v>
      </c>
      <c r="AQ101" s="5">
        <v>0.0</v>
      </c>
      <c r="AR101" s="5">
        <v>4.0</v>
      </c>
      <c r="AS101" s="1" t="s">
        <v>1047</v>
      </c>
      <c r="BL101" s="1">
        <v>9.0686533E7</v>
      </c>
      <c r="BM101" s="1" t="s">
        <v>1048</v>
      </c>
      <c r="BN101" s="1" t="s">
        <v>1049</v>
      </c>
      <c r="BP101" s="1" t="s">
        <v>147</v>
      </c>
      <c r="BQ101" s="1" t="s">
        <v>148</v>
      </c>
      <c r="BT101" s="1">
        <v>100.0</v>
      </c>
    </row>
    <row r="102" ht="15.75" customHeight="1">
      <c r="A102" s="1" t="s">
        <v>1050</v>
      </c>
      <c r="B102" s="1" t="s">
        <v>1051</v>
      </c>
      <c r="C102" s="1" t="s">
        <v>18</v>
      </c>
      <c r="D102" s="1" t="s">
        <v>135</v>
      </c>
      <c r="E102" s="1" t="s">
        <v>136</v>
      </c>
      <c r="G102" s="1" t="s">
        <v>339</v>
      </c>
      <c r="H102" s="1" t="s">
        <v>340</v>
      </c>
      <c r="I102" s="1" t="s">
        <v>851</v>
      </c>
      <c r="J102" s="1" t="s">
        <v>1052</v>
      </c>
      <c r="K102" s="1" t="s">
        <v>1053</v>
      </c>
      <c r="L102" s="1" t="s">
        <v>1054</v>
      </c>
      <c r="M102" s="1" t="s">
        <v>143</v>
      </c>
      <c r="N102" s="1" t="s">
        <v>143</v>
      </c>
      <c r="O102" s="1" t="s">
        <v>86</v>
      </c>
      <c r="V102" s="5">
        <v>370.0</v>
      </c>
      <c r="W102" s="5">
        <v>16.0</v>
      </c>
      <c r="X102" s="5">
        <v>0.0</v>
      </c>
      <c r="AD102" s="5">
        <v>3.0</v>
      </c>
      <c r="AE102" s="5">
        <v>5.0</v>
      </c>
      <c r="AF102" s="5">
        <v>0.0</v>
      </c>
      <c r="AK102" s="5">
        <v>32.0</v>
      </c>
      <c r="AL102" s="5">
        <v>24.0</v>
      </c>
      <c r="AQ102" s="5">
        <v>0.0</v>
      </c>
      <c r="AR102" s="5">
        <v>7.0</v>
      </c>
      <c r="BL102" s="1">
        <v>9.0686689E7</v>
      </c>
      <c r="BM102" s="1" t="s">
        <v>1055</v>
      </c>
      <c r="BN102" s="1" t="s">
        <v>1056</v>
      </c>
      <c r="BP102" s="1" t="s">
        <v>147</v>
      </c>
      <c r="BQ102" s="1" t="s">
        <v>148</v>
      </c>
      <c r="BT102" s="1">
        <v>101.0</v>
      </c>
    </row>
    <row r="103" ht="15.75" customHeight="1">
      <c r="A103" s="1" t="s">
        <v>1057</v>
      </c>
      <c r="B103" s="1" t="s">
        <v>1058</v>
      </c>
      <c r="C103" s="1" t="s">
        <v>18</v>
      </c>
      <c r="D103" s="1" t="s">
        <v>135</v>
      </c>
      <c r="E103" s="1" t="s">
        <v>136</v>
      </c>
      <c r="G103" s="1" t="s">
        <v>438</v>
      </c>
      <c r="H103" s="1" t="s">
        <v>1059</v>
      </c>
      <c r="I103" s="1" t="s">
        <v>1060</v>
      </c>
      <c r="J103" s="1" t="s">
        <v>1061</v>
      </c>
      <c r="K103" s="1" t="s">
        <v>1062</v>
      </c>
      <c r="L103" s="1" t="s">
        <v>1063</v>
      </c>
      <c r="M103" s="1" t="s">
        <v>143</v>
      </c>
      <c r="N103" s="1" t="s">
        <v>143</v>
      </c>
      <c r="O103" s="1" t="s">
        <v>85</v>
      </c>
      <c r="V103" s="5">
        <v>300.0</v>
      </c>
      <c r="W103" s="5">
        <v>46.0</v>
      </c>
      <c r="X103" s="5">
        <v>1.0</v>
      </c>
      <c r="AD103" s="5">
        <v>7.0</v>
      </c>
      <c r="AE103" s="5">
        <v>24.0</v>
      </c>
      <c r="AF103" s="5">
        <v>0.0</v>
      </c>
      <c r="AK103" s="5">
        <v>0.0</v>
      </c>
      <c r="AL103" s="5">
        <v>67.0</v>
      </c>
      <c r="AQ103" s="5">
        <v>0.0</v>
      </c>
      <c r="AR103" s="5">
        <v>11.0</v>
      </c>
      <c r="AS103" s="1" t="s">
        <v>1064</v>
      </c>
      <c r="BL103" s="1">
        <v>9.0687122E7</v>
      </c>
      <c r="BM103" s="1" t="s">
        <v>1065</v>
      </c>
      <c r="BN103" s="1" t="s">
        <v>1066</v>
      </c>
      <c r="BP103" s="1" t="s">
        <v>147</v>
      </c>
      <c r="BQ103" s="1" t="s">
        <v>148</v>
      </c>
      <c r="BT103" s="1">
        <v>102.0</v>
      </c>
    </row>
    <row r="104" ht="15.75" customHeight="1">
      <c r="A104" s="1" t="s">
        <v>1067</v>
      </c>
      <c r="B104" s="1" t="s">
        <v>1068</v>
      </c>
      <c r="C104" s="1" t="s">
        <v>18</v>
      </c>
      <c r="D104" s="1" t="s">
        <v>135</v>
      </c>
      <c r="E104" s="1" t="s">
        <v>136</v>
      </c>
      <c r="G104" s="1" t="s">
        <v>438</v>
      </c>
      <c r="H104" s="1" t="s">
        <v>449</v>
      </c>
      <c r="I104" s="1" t="s">
        <v>1069</v>
      </c>
      <c r="J104" s="1" t="s">
        <v>1070</v>
      </c>
      <c r="K104" s="1" t="s">
        <v>1071</v>
      </c>
      <c r="L104" s="1" t="s">
        <v>1072</v>
      </c>
      <c r="M104" s="1" t="s">
        <v>143</v>
      </c>
      <c r="N104" s="1" t="s">
        <v>143</v>
      </c>
      <c r="O104" s="1" t="s">
        <v>86</v>
      </c>
      <c r="V104" s="5">
        <v>290.0</v>
      </c>
      <c r="W104" s="5">
        <v>33.0</v>
      </c>
      <c r="X104" s="5">
        <v>5.0</v>
      </c>
      <c r="AD104" s="5">
        <v>17.0</v>
      </c>
      <c r="AE104" s="5">
        <v>28.0</v>
      </c>
      <c r="AF104" s="5">
        <v>0.0</v>
      </c>
      <c r="AK104" s="5">
        <v>15.0</v>
      </c>
      <c r="AL104" s="5">
        <v>17.0</v>
      </c>
      <c r="AQ104" s="5">
        <v>0.0</v>
      </c>
      <c r="AR104" s="5">
        <v>21.0</v>
      </c>
      <c r="BL104" s="1">
        <v>9.0687405E7</v>
      </c>
      <c r="BM104" s="1" t="s">
        <v>1073</v>
      </c>
      <c r="BN104" s="1" t="s">
        <v>1074</v>
      </c>
      <c r="BP104" s="1" t="s">
        <v>147</v>
      </c>
      <c r="BQ104" s="1" t="s">
        <v>148</v>
      </c>
      <c r="BT104" s="1">
        <v>103.0</v>
      </c>
    </row>
    <row r="105" ht="15.75" customHeight="1">
      <c r="A105" s="1" t="s">
        <v>1075</v>
      </c>
      <c r="B105" s="1" t="s">
        <v>1076</v>
      </c>
      <c r="C105" s="1" t="s">
        <v>18</v>
      </c>
      <c r="D105" s="1" t="s">
        <v>135</v>
      </c>
      <c r="E105" s="1" t="s">
        <v>136</v>
      </c>
      <c r="G105" s="1" t="s">
        <v>438</v>
      </c>
      <c r="H105" s="1" t="s">
        <v>1077</v>
      </c>
      <c r="I105" s="1" t="s">
        <v>1078</v>
      </c>
      <c r="J105" s="1" t="s">
        <v>1079</v>
      </c>
      <c r="K105" s="1" t="s">
        <v>1080</v>
      </c>
      <c r="L105" s="1" t="s">
        <v>1081</v>
      </c>
      <c r="M105" s="1" t="s">
        <v>143</v>
      </c>
      <c r="N105" s="1" t="s">
        <v>143</v>
      </c>
      <c r="O105" s="1" t="s">
        <v>88</v>
      </c>
      <c r="V105" s="5">
        <v>250.0</v>
      </c>
      <c r="W105" s="5">
        <v>51.0</v>
      </c>
      <c r="X105" s="5">
        <v>2.0</v>
      </c>
      <c r="AD105" s="5">
        <v>10.0</v>
      </c>
      <c r="AE105" s="5">
        <v>37.0</v>
      </c>
      <c r="AF105" s="5">
        <v>0.0</v>
      </c>
      <c r="AK105" s="5">
        <v>0.0</v>
      </c>
      <c r="AL105" s="5">
        <v>12.0</v>
      </c>
      <c r="AQ105" s="5">
        <v>0.0</v>
      </c>
      <c r="AR105" s="5">
        <v>23.0</v>
      </c>
      <c r="BL105" s="1">
        <v>9.0687827E7</v>
      </c>
      <c r="BM105" s="1" t="s">
        <v>1082</v>
      </c>
      <c r="BN105" s="1" t="s">
        <v>1083</v>
      </c>
      <c r="BP105" s="1" t="s">
        <v>147</v>
      </c>
      <c r="BQ105" s="1" t="s">
        <v>148</v>
      </c>
      <c r="BT105" s="1">
        <v>104.0</v>
      </c>
    </row>
    <row r="106" ht="15.75" customHeight="1">
      <c r="A106" s="1" t="s">
        <v>1084</v>
      </c>
      <c r="B106" s="1" t="s">
        <v>1085</v>
      </c>
      <c r="C106" s="1" t="s">
        <v>18</v>
      </c>
      <c r="D106" s="1" t="s">
        <v>135</v>
      </c>
      <c r="E106" s="1" t="s">
        <v>136</v>
      </c>
      <c r="G106" s="1" t="s">
        <v>137</v>
      </c>
      <c r="H106" s="1" t="s">
        <v>1086</v>
      </c>
      <c r="I106" s="1" t="s">
        <v>470</v>
      </c>
      <c r="J106" s="1" t="s">
        <v>1087</v>
      </c>
      <c r="K106" s="1" t="s">
        <v>1088</v>
      </c>
      <c r="L106" s="1" t="s">
        <v>1089</v>
      </c>
      <c r="M106" s="1" t="s">
        <v>143</v>
      </c>
      <c r="N106" s="1" t="s">
        <v>143</v>
      </c>
      <c r="O106" s="1" t="s">
        <v>86</v>
      </c>
      <c r="V106" s="5">
        <v>400.0</v>
      </c>
      <c r="W106" s="5">
        <v>28.0</v>
      </c>
      <c r="X106" s="5">
        <v>2.0</v>
      </c>
      <c r="AD106" s="5">
        <v>3.0</v>
      </c>
      <c r="AE106" s="5">
        <v>20.0</v>
      </c>
      <c r="AF106" s="5">
        <v>0.0</v>
      </c>
      <c r="AK106" s="5">
        <v>46.0</v>
      </c>
      <c r="AL106" s="5">
        <v>80.0</v>
      </c>
      <c r="AQ106" s="5">
        <v>0.0</v>
      </c>
      <c r="AR106" s="5">
        <v>12.0</v>
      </c>
      <c r="BL106" s="1">
        <v>9.0687958E7</v>
      </c>
      <c r="BM106" s="1" t="s">
        <v>1090</v>
      </c>
      <c r="BN106" s="1" t="s">
        <v>1091</v>
      </c>
      <c r="BP106" s="1" t="s">
        <v>147</v>
      </c>
      <c r="BQ106" s="1" t="s">
        <v>148</v>
      </c>
      <c r="BT106" s="1">
        <v>105.0</v>
      </c>
    </row>
    <row r="107" ht="15.75" customHeight="1">
      <c r="A107" s="1" t="s">
        <v>1092</v>
      </c>
      <c r="B107" s="1" t="s">
        <v>1093</v>
      </c>
      <c r="C107" s="1" t="s">
        <v>18</v>
      </c>
      <c r="D107" s="1" t="s">
        <v>135</v>
      </c>
      <c r="E107" s="1" t="s">
        <v>136</v>
      </c>
      <c r="G107" s="1" t="s">
        <v>137</v>
      </c>
      <c r="H107" s="1" t="s">
        <v>138</v>
      </c>
      <c r="I107" s="1" t="s">
        <v>1094</v>
      </c>
      <c r="J107" s="1" t="s">
        <v>1095</v>
      </c>
      <c r="K107" s="1" t="s">
        <v>1096</v>
      </c>
      <c r="L107" s="1" t="s">
        <v>1097</v>
      </c>
      <c r="M107" s="1" t="s">
        <v>143</v>
      </c>
      <c r="N107" s="1" t="s">
        <v>143</v>
      </c>
      <c r="O107" s="1" t="s">
        <v>88</v>
      </c>
      <c r="V107" s="5">
        <v>200.0</v>
      </c>
      <c r="W107" s="5">
        <v>41.0</v>
      </c>
      <c r="X107" s="5">
        <v>3.0</v>
      </c>
      <c r="AD107" s="5">
        <v>2.0</v>
      </c>
      <c r="AE107" s="5">
        <v>15.0</v>
      </c>
      <c r="AF107" s="5">
        <v>1.0</v>
      </c>
      <c r="AK107" s="5">
        <v>0.0</v>
      </c>
      <c r="AL107" s="5">
        <v>16.0</v>
      </c>
      <c r="AQ107" s="5">
        <v>0.0</v>
      </c>
      <c r="AR107" s="5">
        <v>12.0</v>
      </c>
      <c r="AS107" s="1" t="s">
        <v>1098</v>
      </c>
      <c r="BL107" s="1">
        <v>9.0688099E7</v>
      </c>
      <c r="BM107" s="1" t="s">
        <v>1099</v>
      </c>
      <c r="BN107" s="1" t="s">
        <v>1100</v>
      </c>
      <c r="BP107" s="1" t="s">
        <v>147</v>
      </c>
      <c r="BQ107" s="1" t="s">
        <v>148</v>
      </c>
      <c r="BT107" s="1">
        <v>106.0</v>
      </c>
    </row>
    <row r="108" ht="15.75" customHeight="1">
      <c r="A108" s="1" t="s">
        <v>1101</v>
      </c>
      <c r="B108" s="1" t="s">
        <v>1102</v>
      </c>
      <c r="C108" s="1" t="s">
        <v>17</v>
      </c>
      <c r="D108" s="1" t="s">
        <v>261</v>
      </c>
      <c r="E108" s="1" t="s">
        <v>136</v>
      </c>
      <c r="G108" s="1" t="s">
        <v>151</v>
      </c>
      <c r="H108" s="1" t="s">
        <v>294</v>
      </c>
      <c r="I108" s="1" t="s">
        <v>286</v>
      </c>
      <c r="J108" s="1" t="s">
        <v>1103</v>
      </c>
      <c r="K108" s="1" t="s">
        <v>1104</v>
      </c>
      <c r="L108" s="1" t="s">
        <v>1105</v>
      </c>
      <c r="M108" s="1" t="s">
        <v>143</v>
      </c>
      <c r="N108" s="1" t="s">
        <v>143</v>
      </c>
      <c r="O108" s="1" t="s">
        <v>85</v>
      </c>
      <c r="V108" s="5">
        <v>95.0</v>
      </c>
      <c r="W108" s="5">
        <v>32.0</v>
      </c>
      <c r="X108" s="5">
        <v>2.0</v>
      </c>
      <c r="AD108" s="5">
        <v>23.0</v>
      </c>
      <c r="AE108" s="5">
        <v>53.0</v>
      </c>
      <c r="AF108" s="5">
        <v>1.0</v>
      </c>
      <c r="AK108" s="5">
        <v>28.0</v>
      </c>
      <c r="AL108" s="5">
        <v>7.0</v>
      </c>
      <c r="AQ108" s="5">
        <v>12.0</v>
      </c>
      <c r="AR108" s="5">
        <v>7.0</v>
      </c>
      <c r="BL108" s="1">
        <v>9.0822955E7</v>
      </c>
      <c r="BM108" s="1" t="s">
        <v>1106</v>
      </c>
      <c r="BN108" s="1" t="s">
        <v>1107</v>
      </c>
      <c r="BP108" s="1" t="s">
        <v>147</v>
      </c>
      <c r="BQ108" s="1" t="s">
        <v>148</v>
      </c>
      <c r="BT108" s="1">
        <v>107.0</v>
      </c>
    </row>
    <row r="109" ht="15.75" customHeight="1">
      <c r="A109" s="1" t="s">
        <v>1108</v>
      </c>
      <c r="B109" s="1" t="s">
        <v>1109</v>
      </c>
      <c r="C109" s="1" t="s">
        <v>17</v>
      </c>
      <c r="D109" s="1" t="s">
        <v>1110</v>
      </c>
      <c r="E109" s="1" t="s">
        <v>136</v>
      </c>
      <c r="G109" s="1" t="s">
        <v>151</v>
      </c>
      <c r="H109" s="1" t="s">
        <v>294</v>
      </c>
      <c r="I109" s="1" t="s">
        <v>1111</v>
      </c>
      <c r="J109" s="1" t="s">
        <v>1112</v>
      </c>
      <c r="K109" s="1" t="s">
        <v>1113</v>
      </c>
      <c r="L109" s="1" t="s">
        <v>1114</v>
      </c>
      <c r="M109" s="1" t="s">
        <v>143</v>
      </c>
      <c r="N109" s="1" t="s">
        <v>143</v>
      </c>
      <c r="O109" s="1" t="s">
        <v>88</v>
      </c>
      <c r="V109" s="5">
        <v>84.0</v>
      </c>
      <c r="W109" s="5">
        <v>31.0</v>
      </c>
      <c r="X109" s="5">
        <v>0.0</v>
      </c>
      <c r="AD109" s="5">
        <v>21.0</v>
      </c>
      <c r="AE109" s="5">
        <v>45.0</v>
      </c>
      <c r="AF109" s="5">
        <v>2.0</v>
      </c>
      <c r="AK109" s="5">
        <v>0.0</v>
      </c>
      <c r="AL109" s="5">
        <v>0.0</v>
      </c>
      <c r="AQ109" s="5">
        <v>19.0</v>
      </c>
      <c r="AR109" s="5">
        <v>6.0</v>
      </c>
      <c r="AS109" s="1" t="s">
        <v>1115</v>
      </c>
      <c r="BL109" s="1">
        <v>9.0823682E7</v>
      </c>
      <c r="BM109" s="1" t="s">
        <v>1116</v>
      </c>
      <c r="BN109" s="1" t="s">
        <v>1117</v>
      </c>
      <c r="BP109" s="1" t="s">
        <v>147</v>
      </c>
      <c r="BQ109" s="1" t="s">
        <v>148</v>
      </c>
      <c r="BT109" s="1">
        <v>108.0</v>
      </c>
    </row>
    <row r="110" ht="15.75" customHeight="1">
      <c r="A110" s="1" t="s">
        <v>1118</v>
      </c>
      <c r="B110" s="1" t="s">
        <v>1119</v>
      </c>
      <c r="C110" s="1" t="s">
        <v>17</v>
      </c>
      <c r="D110" s="1" t="s">
        <v>261</v>
      </c>
      <c r="E110" s="1" t="s">
        <v>136</v>
      </c>
      <c r="G110" s="1" t="s">
        <v>151</v>
      </c>
      <c r="H110" s="1" t="s">
        <v>294</v>
      </c>
      <c r="I110" s="1" t="s">
        <v>303</v>
      </c>
      <c r="J110" s="1" t="s">
        <v>1120</v>
      </c>
      <c r="K110" s="1" t="s">
        <v>1121</v>
      </c>
      <c r="L110" s="1" t="s">
        <v>1122</v>
      </c>
      <c r="M110" s="1" t="s">
        <v>143</v>
      </c>
      <c r="N110" s="1" t="s">
        <v>143</v>
      </c>
      <c r="O110" s="1" t="s">
        <v>86</v>
      </c>
      <c r="V110" s="5">
        <v>104.0</v>
      </c>
      <c r="W110" s="5">
        <v>17.0</v>
      </c>
      <c r="X110" s="5">
        <v>0.0</v>
      </c>
      <c r="AD110" s="5">
        <v>17.0</v>
      </c>
      <c r="AE110" s="5">
        <v>6.0</v>
      </c>
      <c r="AF110" s="5">
        <v>0.0</v>
      </c>
      <c r="AK110" s="5">
        <v>4.0</v>
      </c>
      <c r="AL110" s="5">
        <v>19.0</v>
      </c>
      <c r="AQ110" s="5">
        <v>14.0</v>
      </c>
      <c r="AR110" s="5">
        <v>7.0</v>
      </c>
      <c r="AS110" s="1" t="s">
        <v>1115</v>
      </c>
      <c r="BL110" s="1">
        <v>9.0824127E7</v>
      </c>
      <c r="BM110" s="1" t="s">
        <v>1123</v>
      </c>
      <c r="BN110" s="1" t="s">
        <v>1124</v>
      </c>
      <c r="BP110" s="1" t="s">
        <v>147</v>
      </c>
      <c r="BQ110" s="1" t="s">
        <v>148</v>
      </c>
      <c r="BT110" s="1">
        <v>109.0</v>
      </c>
    </row>
    <row r="111" ht="15.75" customHeight="1">
      <c r="A111" s="1" t="s">
        <v>1125</v>
      </c>
      <c r="B111" s="1" t="s">
        <v>1126</v>
      </c>
      <c r="C111" s="1" t="s">
        <v>17</v>
      </c>
      <c r="D111" s="1" t="s">
        <v>261</v>
      </c>
      <c r="E111" s="1" t="s">
        <v>136</v>
      </c>
      <c r="G111" s="1" t="s">
        <v>215</v>
      </c>
      <c r="H111" s="1" t="s">
        <v>1127</v>
      </c>
      <c r="I111" s="1" t="s">
        <v>1128</v>
      </c>
      <c r="J111" s="1" t="s">
        <v>1129</v>
      </c>
      <c r="K111" s="1" t="s">
        <v>1130</v>
      </c>
      <c r="L111" s="1" t="s">
        <v>1131</v>
      </c>
      <c r="M111" s="1" t="s">
        <v>143</v>
      </c>
      <c r="N111" s="1" t="s">
        <v>143</v>
      </c>
      <c r="O111" s="1" t="s">
        <v>85</v>
      </c>
      <c r="V111" s="5">
        <v>116.0</v>
      </c>
      <c r="W111" s="5">
        <v>12.0</v>
      </c>
      <c r="X111" s="5">
        <v>0.0</v>
      </c>
      <c r="AD111" s="5">
        <v>11.0</v>
      </c>
      <c r="AE111" s="5">
        <v>6.0</v>
      </c>
      <c r="AF111" s="5">
        <v>0.0</v>
      </c>
      <c r="AK111" s="5">
        <v>0.0</v>
      </c>
      <c r="AL111" s="5">
        <v>0.0</v>
      </c>
      <c r="AQ111" s="5">
        <v>0.0</v>
      </c>
      <c r="AR111" s="5">
        <v>0.0</v>
      </c>
      <c r="AS111" s="1" t="s">
        <v>1115</v>
      </c>
      <c r="BL111" s="1">
        <v>9.0824756E7</v>
      </c>
      <c r="BM111" s="1" t="s">
        <v>1132</v>
      </c>
      <c r="BN111" s="1" t="s">
        <v>1133</v>
      </c>
      <c r="BP111" s="1" t="s">
        <v>147</v>
      </c>
      <c r="BQ111" s="1" t="s">
        <v>148</v>
      </c>
      <c r="BT111" s="1">
        <v>110.0</v>
      </c>
    </row>
    <row r="112" ht="15.75" customHeight="1">
      <c r="A112" s="1" t="s">
        <v>1134</v>
      </c>
      <c r="B112" s="1" t="s">
        <v>1135</v>
      </c>
      <c r="C112" s="1" t="s">
        <v>17</v>
      </c>
      <c r="D112" s="1" t="s">
        <v>261</v>
      </c>
      <c r="E112" s="1" t="s">
        <v>136</v>
      </c>
      <c r="G112" s="1" t="s">
        <v>215</v>
      </c>
      <c r="H112" s="1" t="s">
        <v>514</v>
      </c>
      <c r="I112" s="1" t="s">
        <v>1136</v>
      </c>
      <c r="J112" s="1" t="s">
        <v>1137</v>
      </c>
      <c r="K112" s="1" t="s">
        <v>1138</v>
      </c>
      <c r="L112" s="1" t="s">
        <v>1139</v>
      </c>
      <c r="M112" s="1" t="s">
        <v>143</v>
      </c>
      <c r="N112" s="1" t="s">
        <v>143</v>
      </c>
      <c r="O112" s="1" t="s">
        <v>88</v>
      </c>
      <c r="V112" s="5">
        <v>153.0</v>
      </c>
      <c r="W112" s="5">
        <v>25.0</v>
      </c>
      <c r="X112" s="5">
        <v>2.0</v>
      </c>
      <c r="AD112" s="5">
        <v>15.0</v>
      </c>
      <c r="AE112" s="5">
        <v>24.0</v>
      </c>
      <c r="AF112" s="5">
        <v>1.0</v>
      </c>
      <c r="AK112" s="5">
        <v>14.0</v>
      </c>
      <c r="AL112" s="5">
        <v>5.0</v>
      </c>
      <c r="AQ112" s="5">
        <v>0.0</v>
      </c>
      <c r="AR112" s="5">
        <v>0.0</v>
      </c>
      <c r="AS112" s="1" t="s">
        <v>1115</v>
      </c>
      <c r="BL112" s="1">
        <v>9.0825168E7</v>
      </c>
      <c r="BM112" s="1" t="s">
        <v>1140</v>
      </c>
      <c r="BN112" s="1" t="s">
        <v>1141</v>
      </c>
      <c r="BP112" s="1" t="s">
        <v>147</v>
      </c>
      <c r="BQ112" s="1" t="s">
        <v>148</v>
      </c>
      <c r="BT112" s="1">
        <v>111.0</v>
      </c>
    </row>
    <row r="113" ht="15.75" customHeight="1">
      <c r="A113" s="1" t="s">
        <v>1142</v>
      </c>
      <c r="B113" s="1" t="s">
        <v>1143</v>
      </c>
      <c r="C113" s="1" t="s">
        <v>17</v>
      </c>
      <c r="D113" s="1" t="s">
        <v>261</v>
      </c>
      <c r="E113" s="1" t="s">
        <v>136</v>
      </c>
      <c r="G113" s="1" t="s">
        <v>215</v>
      </c>
      <c r="H113" s="1" t="s">
        <v>243</v>
      </c>
      <c r="I113" s="1" t="s">
        <v>1144</v>
      </c>
      <c r="J113" s="1" t="s">
        <v>1145</v>
      </c>
      <c r="K113" s="1" t="s">
        <v>1146</v>
      </c>
      <c r="L113" s="1" t="s">
        <v>1147</v>
      </c>
      <c r="M113" s="1" t="s">
        <v>143</v>
      </c>
      <c r="N113" s="1" t="s">
        <v>143</v>
      </c>
      <c r="O113" s="1" t="s">
        <v>86</v>
      </c>
      <c r="V113" s="5">
        <v>116.0</v>
      </c>
      <c r="W113" s="5">
        <v>21.0</v>
      </c>
      <c r="X113" s="5">
        <v>0.0</v>
      </c>
      <c r="AD113" s="5">
        <v>3.0</v>
      </c>
      <c r="AE113" s="5">
        <v>0.0</v>
      </c>
      <c r="AF113" s="5">
        <v>0.0</v>
      </c>
      <c r="AK113" s="5">
        <v>65.0</v>
      </c>
      <c r="AL113" s="5">
        <v>5.0</v>
      </c>
      <c r="AQ113" s="5">
        <v>0.0</v>
      </c>
      <c r="AR113" s="5">
        <v>0.0</v>
      </c>
      <c r="AS113" s="1" t="s">
        <v>1115</v>
      </c>
      <c r="BL113" s="1">
        <v>9.0830016E7</v>
      </c>
      <c r="BM113" s="1" t="s">
        <v>1148</v>
      </c>
      <c r="BN113" s="1" t="s">
        <v>1149</v>
      </c>
      <c r="BP113" s="1" t="s">
        <v>147</v>
      </c>
      <c r="BQ113" s="1" t="s">
        <v>148</v>
      </c>
      <c r="BT113" s="1">
        <v>112.0</v>
      </c>
    </row>
    <row r="114" ht="15.75" customHeight="1">
      <c r="A114" s="1" t="s">
        <v>1150</v>
      </c>
      <c r="B114" s="1" t="s">
        <v>1151</v>
      </c>
      <c r="C114" s="1" t="s">
        <v>19</v>
      </c>
      <c r="D114" s="1" t="s">
        <v>135</v>
      </c>
      <c r="E114" s="1" t="s">
        <v>136</v>
      </c>
      <c r="G114" s="1" t="s">
        <v>683</v>
      </c>
      <c r="H114" s="1" t="s">
        <v>940</v>
      </c>
      <c r="I114" s="1" t="s">
        <v>941</v>
      </c>
      <c r="J114" s="1" t="s">
        <v>1152</v>
      </c>
      <c r="K114" s="1" t="s">
        <v>1153</v>
      </c>
      <c r="L114" s="1" t="s">
        <v>1154</v>
      </c>
      <c r="M114" s="1" t="s">
        <v>143</v>
      </c>
      <c r="N114" s="1" t="s">
        <v>143</v>
      </c>
      <c r="O114" s="1" t="s">
        <v>85</v>
      </c>
      <c r="V114" s="5">
        <v>160.0</v>
      </c>
      <c r="W114" s="5">
        <v>50.0</v>
      </c>
      <c r="X114" s="5">
        <v>9.0</v>
      </c>
      <c r="AD114" s="5">
        <v>1.0</v>
      </c>
      <c r="AE114" s="5">
        <v>9.0</v>
      </c>
      <c r="AF114" s="5">
        <v>0.0</v>
      </c>
      <c r="AK114" s="5">
        <v>3.0</v>
      </c>
      <c r="AL114" s="5">
        <v>7.0</v>
      </c>
      <c r="AQ114" s="5">
        <v>0.0</v>
      </c>
      <c r="AR114" s="5">
        <v>10.0</v>
      </c>
      <c r="BL114" s="1">
        <v>9.1538724E7</v>
      </c>
      <c r="BM114" s="1" t="s">
        <v>1155</v>
      </c>
      <c r="BN114" s="1" t="s">
        <v>1156</v>
      </c>
      <c r="BP114" s="1" t="s">
        <v>147</v>
      </c>
      <c r="BQ114" s="1" t="s">
        <v>148</v>
      </c>
      <c r="BT114" s="1">
        <v>113.0</v>
      </c>
    </row>
    <row r="115" ht="15.75" customHeight="1">
      <c r="A115" s="1" t="s">
        <v>1157</v>
      </c>
      <c r="B115" s="1" t="s">
        <v>1158</v>
      </c>
      <c r="C115" s="1" t="s">
        <v>19</v>
      </c>
      <c r="D115" s="1" t="s">
        <v>135</v>
      </c>
      <c r="E115" s="1" t="s">
        <v>136</v>
      </c>
      <c r="G115" s="1" t="s">
        <v>623</v>
      </c>
      <c r="H115" s="1" t="s">
        <v>624</v>
      </c>
      <c r="I115" s="1" t="s">
        <v>1159</v>
      </c>
      <c r="J115" s="1" t="s">
        <v>1160</v>
      </c>
      <c r="K115" s="1" t="s">
        <v>627</v>
      </c>
      <c r="L115" s="1" t="s">
        <v>1161</v>
      </c>
      <c r="M115" s="1" t="s">
        <v>143</v>
      </c>
      <c r="N115" s="1" t="s">
        <v>143</v>
      </c>
      <c r="O115" s="1" t="s">
        <v>86</v>
      </c>
      <c r="V115" s="5">
        <v>270.0</v>
      </c>
      <c r="W115" s="5">
        <v>30.0</v>
      </c>
      <c r="X115" s="5">
        <v>0.0</v>
      </c>
      <c r="AD115" s="5">
        <v>4.0</v>
      </c>
      <c r="AE115" s="5">
        <v>11.0</v>
      </c>
      <c r="AF115" s="5">
        <v>0.0</v>
      </c>
      <c r="AK115" s="5">
        <v>16.0</v>
      </c>
      <c r="AL115" s="5">
        <v>13.0</v>
      </c>
      <c r="AQ115" s="5">
        <v>0.0</v>
      </c>
      <c r="AR115" s="5">
        <v>13.0</v>
      </c>
      <c r="BL115" s="1">
        <v>9.1537025E7</v>
      </c>
      <c r="BM115" s="1" t="s">
        <v>1162</v>
      </c>
      <c r="BN115" s="1" t="s">
        <v>1163</v>
      </c>
      <c r="BP115" s="1" t="s">
        <v>147</v>
      </c>
      <c r="BQ115" s="1" t="s">
        <v>148</v>
      </c>
      <c r="BT115" s="1">
        <v>114.0</v>
      </c>
    </row>
    <row r="116" ht="15.75" customHeight="1">
      <c r="A116" s="1" t="s">
        <v>1164</v>
      </c>
      <c r="B116" s="1" t="s">
        <v>1165</v>
      </c>
      <c r="C116" s="1" t="s">
        <v>19</v>
      </c>
      <c r="D116" s="1" t="s">
        <v>135</v>
      </c>
      <c r="E116" s="1" t="s">
        <v>136</v>
      </c>
      <c r="G116" s="1" t="s">
        <v>623</v>
      </c>
      <c r="H116" s="1" t="s">
        <v>634</v>
      </c>
      <c r="I116" s="1" t="s">
        <v>868</v>
      </c>
      <c r="J116" s="1" t="s">
        <v>1166</v>
      </c>
      <c r="K116" s="1" t="s">
        <v>1167</v>
      </c>
      <c r="L116" s="1" t="s">
        <v>1168</v>
      </c>
      <c r="M116" s="1" t="s">
        <v>143</v>
      </c>
      <c r="N116" s="1" t="s">
        <v>143</v>
      </c>
      <c r="O116" s="1" t="s">
        <v>88</v>
      </c>
      <c r="V116" s="5">
        <v>290.0</v>
      </c>
      <c r="W116" s="5">
        <v>48.0</v>
      </c>
      <c r="X116" s="5">
        <v>0.0</v>
      </c>
      <c r="AD116" s="5">
        <v>4.0</v>
      </c>
      <c r="AE116" s="5">
        <v>7.0</v>
      </c>
      <c r="AF116" s="5">
        <v>0.0</v>
      </c>
      <c r="AK116" s="5">
        <v>4.0</v>
      </c>
      <c r="AL116" s="5">
        <v>13.0</v>
      </c>
      <c r="AQ116" s="5">
        <v>0.0</v>
      </c>
      <c r="AR116" s="5">
        <v>11.0</v>
      </c>
      <c r="BL116" s="1">
        <v>9.1537075E7</v>
      </c>
      <c r="BM116" s="1" t="s">
        <v>1169</v>
      </c>
      <c r="BN116" s="1" t="s">
        <v>1170</v>
      </c>
      <c r="BP116" s="1" t="s">
        <v>147</v>
      </c>
      <c r="BQ116" s="1" t="s">
        <v>148</v>
      </c>
      <c r="BT116" s="1">
        <v>115.0</v>
      </c>
    </row>
    <row r="117" ht="15.75" customHeight="1">
      <c r="A117" s="1" t="s">
        <v>1171</v>
      </c>
      <c r="B117" s="1" t="s">
        <v>1172</v>
      </c>
      <c r="C117" s="1" t="s">
        <v>19</v>
      </c>
      <c r="D117" s="1" t="s">
        <v>135</v>
      </c>
      <c r="E117" s="1" t="s">
        <v>136</v>
      </c>
      <c r="G117" s="1" t="s">
        <v>623</v>
      </c>
      <c r="H117" s="1" t="s">
        <v>634</v>
      </c>
      <c r="I117" s="1" t="s">
        <v>1173</v>
      </c>
      <c r="J117" s="1" t="s">
        <v>1174</v>
      </c>
      <c r="K117" s="1" t="s">
        <v>1175</v>
      </c>
      <c r="L117" s="1" t="s">
        <v>1176</v>
      </c>
      <c r="M117" s="1" t="s">
        <v>143</v>
      </c>
      <c r="N117" s="1" t="s">
        <v>143</v>
      </c>
      <c r="O117" s="1" t="s">
        <v>85</v>
      </c>
      <c r="V117" s="5">
        <v>260.0</v>
      </c>
      <c r="W117" s="5">
        <v>66.0</v>
      </c>
      <c r="X117" s="5">
        <v>4.0</v>
      </c>
      <c r="AD117" s="5">
        <v>4.0</v>
      </c>
      <c r="AE117" s="5">
        <v>7.0</v>
      </c>
      <c r="AF117" s="5">
        <v>0.0</v>
      </c>
      <c r="AK117" s="5">
        <v>10.0</v>
      </c>
      <c r="AL117" s="5">
        <v>11.0</v>
      </c>
      <c r="AQ117" s="5">
        <v>0.0</v>
      </c>
      <c r="AR117" s="5">
        <v>7.0</v>
      </c>
      <c r="BL117" s="1">
        <v>9.1537199E7</v>
      </c>
      <c r="BM117" s="1" t="s">
        <v>1177</v>
      </c>
      <c r="BN117" s="1" t="s">
        <v>1178</v>
      </c>
      <c r="BP117" s="1" t="s">
        <v>147</v>
      </c>
      <c r="BQ117" s="1" t="s">
        <v>148</v>
      </c>
      <c r="BT117" s="1">
        <v>116.0</v>
      </c>
    </row>
    <row r="118" ht="15.75" customHeight="1">
      <c r="A118" s="1" t="s">
        <v>1179</v>
      </c>
      <c r="B118" s="1" t="s">
        <v>1180</v>
      </c>
      <c r="C118" s="1" t="s">
        <v>19</v>
      </c>
      <c r="D118" s="1" t="s">
        <v>135</v>
      </c>
      <c r="E118" s="1" t="s">
        <v>136</v>
      </c>
      <c r="G118" s="1" t="s">
        <v>653</v>
      </c>
      <c r="H118" s="1" t="s">
        <v>654</v>
      </c>
      <c r="I118" s="1" t="s">
        <v>1181</v>
      </c>
      <c r="J118" s="1" t="s">
        <v>1182</v>
      </c>
      <c r="K118" s="1" t="s">
        <v>1183</v>
      </c>
      <c r="L118" s="1" t="s">
        <v>1184</v>
      </c>
      <c r="M118" s="1" t="s">
        <v>143</v>
      </c>
      <c r="N118" s="1" t="s">
        <v>143</v>
      </c>
      <c r="O118" s="1" t="s">
        <v>88</v>
      </c>
      <c r="V118" s="5">
        <v>270.0</v>
      </c>
      <c r="W118" s="5">
        <v>18.0</v>
      </c>
      <c r="X118" s="5">
        <v>1.0</v>
      </c>
      <c r="AD118" s="5">
        <v>5.0</v>
      </c>
      <c r="AE118" s="5">
        <v>2.0</v>
      </c>
      <c r="AF118" s="5">
        <v>0.0</v>
      </c>
      <c r="AK118" s="5">
        <v>16.0</v>
      </c>
      <c r="AL118" s="5">
        <v>3.0</v>
      </c>
      <c r="AQ118" s="5">
        <v>0.0</v>
      </c>
      <c r="AR118" s="5">
        <v>3.0</v>
      </c>
      <c r="BL118" s="1">
        <v>9.1537401E7</v>
      </c>
      <c r="BM118" s="1" t="s">
        <v>1185</v>
      </c>
      <c r="BN118" s="1" t="s">
        <v>1186</v>
      </c>
      <c r="BP118" s="1" t="s">
        <v>147</v>
      </c>
      <c r="BQ118" s="1" t="s">
        <v>148</v>
      </c>
      <c r="BT118" s="1">
        <v>117.0</v>
      </c>
    </row>
    <row r="119" ht="15.75" customHeight="1">
      <c r="A119" s="1" t="s">
        <v>1187</v>
      </c>
      <c r="B119" s="1" t="s">
        <v>1188</v>
      </c>
      <c r="C119" s="1" t="s">
        <v>19</v>
      </c>
      <c r="D119" s="1" t="s">
        <v>135</v>
      </c>
      <c r="E119" s="1" t="s">
        <v>136</v>
      </c>
      <c r="G119" s="1" t="s">
        <v>653</v>
      </c>
      <c r="H119" s="1" t="s">
        <v>663</v>
      </c>
      <c r="I119" s="1" t="s">
        <v>892</v>
      </c>
      <c r="J119" s="1" t="s">
        <v>1189</v>
      </c>
      <c r="K119" s="1" t="s">
        <v>1190</v>
      </c>
      <c r="L119" s="1" t="s">
        <v>1191</v>
      </c>
      <c r="M119" s="1" t="s">
        <v>143</v>
      </c>
      <c r="N119" s="1" t="s">
        <v>143</v>
      </c>
      <c r="O119" s="1" t="s">
        <v>86</v>
      </c>
      <c r="V119" s="5">
        <v>310.0</v>
      </c>
      <c r="W119" s="5">
        <v>47.0</v>
      </c>
      <c r="X119" s="5">
        <v>1.0</v>
      </c>
      <c r="AD119" s="5">
        <v>13.0</v>
      </c>
      <c r="AE119" s="5">
        <v>19.0</v>
      </c>
      <c r="AF119" s="5">
        <v>0.0</v>
      </c>
      <c r="AK119" s="5">
        <v>4.0</v>
      </c>
      <c r="AL119" s="5">
        <v>54.0</v>
      </c>
      <c r="AQ119" s="5">
        <v>0.0</v>
      </c>
      <c r="AR119" s="5">
        <v>8.0</v>
      </c>
      <c r="BL119" s="1">
        <v>9.1537497E7</v>
      </c>
      <c r="BM119" s="1" t="s">
        <v>1192</v>
      </c>
      <c r="BN119" s="1" t="s">
        <v>1193</v>
      </c>
      <c r="BP119" s="1" t="s">
        <v>147</v>
      </c>
      <c r="BQ119" s="1" t="s">
        <v>148</v>
      </c>
      <c r="BT119" s="1">
        <v>118.0</v>
      </c>
    </row>
    <row r="120" ht="15.75" customHeight="1">
      <c r="A120" s="1" t="s">
        <v>1194</v>
      </c>
      <c r="B120" s="1" t="s">
        <v>1195</v>
      </c>
      <c r="C120" s="1" t="s">
        <v>19</v>
      </c>
      <c r="D120" s="1" t="s">
        <v>135</v>
      </c>
      <c r="E120" s="1" t="s">
        <v>136</v>
      </c>
      <c r="G120" s="1" t="s">
        <v>653</v>
      </c>
      <c r="H120" s="1" t="s">
        <v>1196</v>
      </c>
      <c r="I120" s="1" t="s">
        <v>1197</v>
      </c>
      <c r="J120" s="1" t="s">
        <v>1198</v>
      </c>
      <c r="K120" s="1" t="s">
        <v>1199</v>
      </c>
      <c r="L120" s="1" t="s">
        <v>1200</v>
      </c>
      <c r="M120" s="1" t="s">
        <v>143</v>
      </c>
      <c r="N120" s="1" t="s">
        <v>143</v>
      </c>
      <c r="O120" s="1" t="s">
        <v>85</v>
      </c>
      <c r="V120" s="5">
        <v>190.0</v>
      </c>
      <c r="W120" s="5">
        <v>11.0</v>
      </c>
      <c r="X120" s="5">
        <v>1.0</v>
      </c>
      <c r="AD120" s="5">
        <v>7.0</v>
      </c>
      <c r="AE120" s="5">
        <v>3.0</v>
      </c>
      <c r="AF120" s="5">
        <v>0.0</v>
      </c>
      <c r="AK120" s="5">
        <v>10.0</v>
      </c>
      <c r="AL120" s="5">
        <v>6.0</v>
      </c>
      <c r="AQ120" s="5">
        <v>0.0</v>
      </c>
      <c r="AR120" s="5">
        <v>3.0</v>
      </c>
      <c r="BL120" s="1">
        <v>9.1537759E7</v>
      </c>
      <c r="BM120" s="1" t="s">
        <v>1201</v>
      </c>
      <c r="BN120" s="1" t="s">
        <v>1202</v>
      </c>
      <c r="BP120" s="1" t="s">
        <v>147</v>
      </c>
      <c r="BQ120" s="1" t="s">
        <v>148</v>
      </c>
      <c r="BT120" s="1">
        <v>119.0</v>
      </c>
    </row>
    <row r="121" ht="15.75" customHeight="1">
      <c r="A121" s="1" t="s">
        <v>1203</v>
      </c>
      <c r="B121" s="1" t="s">
        <v>1204</v>
      </c>
      <c r="C121" s="1" t="s">
        <v>19</v>
      </c>
      <c r="D121" s="1" t="s">
        <v>135</v>
      </c>
      <c r="E121" s="1" t="s">
        <v>136</v>
      </c>
      <c r="G121" s="1" t="s">
        <v>683</v>
      </c>
      <c r="H121" s="1" t="s">
        <v>684</v>
      </c>
      <c r="I121" s="1" t="s">
        <v>908</v>
      </c>
      <c r="J121" s="1" t="s">
        <v>1205</v>
      </c>
      <c r="K121" s="1" t="s">
        <v>1206</v>
      </c>
      <c r="L121" s="1" t="s">
        <v>1207</v>
      </c>
      <c r="M121" s="1" t="s">
        <v>143</v>
      </c>
      <c r="N121" s="1" t="s">
        <v>143</v>
      </c>
      <c r="O121" s="1" t="s">
        <v>88</v>
      </c>
      <c r="V121" s="5">
        <v>220.0</v>
      </c>
      <c r="W121" s="5">
        <v>36.0</v>
      </c>
      <c r="X121" s="5">
        <v>4.0</v>
      </c>
      <c r="AD121" s="5">
        <v>9.0</v>
      </c>
      <c r="AE121" s="5">
        <v>22.0</v>
      </c>
      <c r="AF121" s="5">
        <v>0.0</v>
      </c>
      <c r="AK121" s="5">
        <v>0.0</v>
      </c>
      <c r="AL121" s="5">
        <v>12.0</v>
      </c>
      <c r="AQ121" s="5">
        <v>0.0</v>
      </c>
      <c r="AR121" s="5">
        <v>13.0</v>
      </c>
      <c r="BL121" s="1">
        <v>9.1537933E7</v>
      </c>
      <c r="BM121" s="1" t="s">
        <v>1208</v>
      </c>
      <c r="BN121" s="1" t="s">
        <v>1209</v>
      </c>
      <c r="BP121" s="1" t="s">
        <v>147</v>
      </c>
      <c r="BQ121" s="1" t="s">
        <v>148</v>
      </c>
      <c r="BT121" s="1">
        <v>120.0</v>
      </c>
    </row>
    <row r="122" ht="15.75" customHeight="1">
      <c r="A122" s="1" t="s">
        <v>1210</v>
      </c>
      <c r="B122" s="1" t="s">
        <v>1211</v>
      </c>
      <c r="C122" s="1" t="s">
        <v>19</v>
      </c>
      <c r="D122" s="1" t="s">
        <v>135</v>
      </c>
      <c r="E122" s="1" t="s">
        <v>136</v>
      </c>
      <c r="G122" s="1" t="s">
        <v>694</v>
      </c>
      <c r="H122" s="1" t="s">
        <v>1212</v>
      </c>
      <c r="I122" s="1" t="s">
        <v>1213</v>
      </c>
      <c r="J122" s="1" t="s">
        <v>1214</v>
      </c>
      <c r="K122" s="1" t="s">
        <v>1215</v>
      </c>
      <c r="L122" s="1" t="s">
        <v>1216</v>
      </c>
      <c r="M122" s="1" t="s">
        <v>143</v>
      </c>
      <c r="N122" s="1" t="s">
        <v>143</v>
      </c>
      <c r="O122" s="1" t="s">
        <v>88</v>
      </c>
      <c r="V122" s="5">
        <v>110.0</v>
      </c>
      <c r="W122" s="5">
        <v>18.0</v>
      </c>
      <c r="X122" s="5">
        <v>2.0</v>
      </c>
      <c r="AD122" s="5">
        <v>1.0</v>
      </c>
      <c r="AE122" s="5">
        <v>0.0</v>
      </c>
      <c r="AF122" s="5">
        <v>0.0</v>
      </c>
      <c r="AK122" s="5">
        <v>0.0</v>
      </c>
      <c r="AL122" s="5">
        <v>7.0</v>
      </c>
      <c r="AQ122" s="5">
        <v>0.0</v>
      </c>
      <c r="AR122" s="5">
        <v>0.0</v>
      </c>
      <c r="BL122" s="1">
        <v>9.1538196E7</v>
      </c>
      <c r="BM122" s="1" t="s">
        <v>1217</v>
      </c>
      <c r="BN122" s="1" t="s">
        <v>1218</v>
      </c>
      <c r="BP122" s="1" t="s">
        <v>147</v>
      </c>
      <c r="BQ122" s="1" t="s">
        <v>148</v>
      </c>
      <c r="BT122" s="1">
        <v>121.0</v>
      </c>
    </row>
    <row r="123" ht="15.75" customHeight="1">
      <c r="A123" s="1" t="s">
        <v>1219</v>
      </c>
      <c r="B123" s="1" t="s">
        <v>1220</v>
      </c>
      <c r="C123" s="1" t="s">
        <v>19</v>
      </c>
      <c r="D123" s="1" t="s">
        <v>135</v>
      </c>
      <c r="E123" s="1" t="s">
        <v>136</v>
      </c>
      <c r="G123" s="1" t="s">
        <v>694</v>
      </c>
      <c r="H123" s="1" t="s">
        <v>400</v>
      </c>
      <c r="I123" s="1" t="s">
        <v>925</v>
      </c>
      <c r="J123" s="1" t="s">
        <v>1221</v>
      </c>
      <c r="K123" s="1" t="s">
        <v>1222</v>
      </c>
      <c r="L123" s="1" t="s">
        <v>1223</v>
      </c>
      <c r="M123" s="1" t="s">
        <v>143</v>
      </c>
      <c r="N123" s="1" t="s">
        <v>143</v>
      </c>
      <c r="O123" s="1" t="s">
        <v>86</v>
      </c>
      <c r="V123" s="5">
        <v>280.0</v>
      </c>
      <c r="W123" s="5">
        <v>54.0</v>
      </c>
      <c r="X123" s="5">
        <v>7.0</v>
      </c>
      <c r="AD123" s="5">
        <v>11.0</v>
      </c>
      <c r="AE123" s="5">
        <v>17.0</v>
      </c>
      <c r="AF123" s="5">
        <v>0.0</v>
      </c>
      <c r="AK123" s="5">
        <v>3.0</v>
      </c>
      <c r="AL123" s="5">
        <v>19.0</v>
      </c>
      <c r="AQ123" s="5">
        <v>0.0</v>
      </c>
      <c r="AR123" s="5">
        <v>15.0</v>
      </c>
      <c r="BL123" s="1">
        <v>9.1538347E7</v>
      </c>
      <c r="BM123" s="1" t="s">
        <v>1224</v>
      </c>
      <c r="BN123" s="1" t="s">
        <v>1225</v>
      </c>
      <c r="BP123" s="1" t="s">
        <v>147</v>
      </c>
      <c r="BQ123" s="1" t="s">
        <v>148</v>
      </c>
      <c r="BT123" s="1">
        <v>122.0</v>
      </c>
    </row>
    <row r="124" ht="15.75" customHeight="1">
      <c r="A124" s="1" t="s">
        <v>1226</v>
      </c>
      <c r="B124" s="1" t="s">
        <v>1227</v>
      </c>
      <c r="C124" s="1" t="s">
        <v>19</v>
      </c>
      <c r="D124" s="1" t="s">
        <v>135</v>
      </c>
      <c r="E124" s="1" t="s">
        <v>136</v>
      </c>
      <c r="G124" s="1" t="s">
        <v>694</v>
      </c>
      <c r="H124" s="1" t="s">
        <v>400</v>
      </c>
      <c r="I124" s="1" t="s">
        <v>734</v>
      </c>
      <c r="J124" s="1" t="s">
        <v>1228</v>
      </c>
      <c r="K124" s="1" t="s">
        <v>1229</v>
      </c>
      <c r="L124" s="1" t="s">
        <v>1230</v>
      </c>
      <c r="M124" s="1" t="s">
        <v>143</v>
      </c>
      <c r="N124" s="1" t="s">
        <v>143</v>
      </c>
      <c r="O124" s="1" t="s">
        <v>85</v>
      </c>
      <c r="V124" s="5">
        <v>420.0</v>
      </c>
      <c r="W124" s="5">
        <v>81.0</v>
      </c>
      <c r="X124" s="5">
        <v>3.0</v>
      </c>
      <c r="AD124" s="5">
        <v>28.0</v>
      </c>
      <c r="AE124" s="5">
        <v>81.0</v>
      </c>
      <c r="AF124" s="5">
        <v>0.0</v>
      </c>
      <c r="AK124" s="5">
        <v>22.0</v>
      </c>
      <c r="AL124" s="5">
        <v>20.0</v>
      </c>
      <c r="AQ124" s="5">
        <v>0.0</v>
      </c>
      <c r="AR124" s="5">
        <v>29.0</v>
      </c>
      <c r="BL124" s="1">
        <v>9.1538513E7</v>
      </c>
      <c r="BM124" s="1" t="s">
        <v>1231</v>
      </c>
      <c r="BN124" s="1" t="s">
        <v>1232</v>
      </c>
      <c r="BP124" s="1" t="s">
        <v>147</v>
      </c>
      <c r="BQ124" s="1" t="s">
        <v>148</v>
      </c>
      <c r="BT124" s="1">
        <v>123.0</v>
      </c>
    </row>
    <row r="125" ht="15.75" customHeight="1">
      <c r="A125" s="1" t="s">
        <v>1233</v>
      </c>
      <c r="B125" s="1" t="s">
        <v>1234</v>
      </c>
      <c r="C125" s="1" t="s">
        <v>20</v>
      </c>
      <c r="D125" s="1" t="s">
        <v>135</v>
      </c>
      <c r="E125" s="1" t="s">
        <v>136</v>
      </c>
      <c r="G125" s="1" t="s">
        <v>234</v>
      </c>
      <c r="H125" s="1" t="s">
        <v>562</v>
      </c>
      <c r="I125" s="1" t="s">
        <v>1235</v>
      </c>
      <c r="J125" s="1" t="s">
        <v>1236</v>
      </c>
      <c r="K125" s="1" t="s">
        <v>1237</v>
      </c>
      <c r="L125" s="1" t="s">
        <v>1238</v>
      </c>
      <c r="M125" s="1" t="s">
        <v>143</v>
      </c>
      <c r="N125" s="1" t="s">
        <v>143</v>
      </c>
      <c r="O125" s="1" t="s">
        <v>88</v>
      </c>
      <c r="V125" s="5">
        <v>110.0</v>
      </c>
      <c r="W125" s="5">
        <v>10.0</v>
      </c>
      <c r="X125" s="5">
        <v>1.0</v>
      </c>
      <c r="AD125" s="5">
        <v>1.0</v>
      </c>
      <c r="AE125" s="5">
        <v>0.0</v>
      </c>
      <c r="AF125" s="5">
        <v>0.0</v>
      </c>
      <c r="AK125" s="5">
        <v>0.0</v>
      </c>
      <c r="AL125" s="5">
        <v>3.0</v>
      </c>
      <c r="AQ125" s="5">
        <v>0.0</v>
      </c>
      <c r="AR125" s="5">
        <v>0.0</v>
      </c>
      <c r="BL125" s="1">
        <v>9.1539465E7</v>
      </c>
      <c r="BM125" s="1" t="s">
        <v>1239</v>
      </c>
      <c r="BN125" s="1" t="s">
        <v>1240</v>
      </c>
      <c r="BP125" s="1" t="s">
        <v>147</v>
      </c>
      <c r="BQ125" s="1" t="s">
        <v>148</v>
      </c>
      <c r="BT125" s="1">
        <v>124.0</v>
      </c>
    </row>
    <row r="126" ht="15.75" customHeight="1">
      <c r="A126" s="1" t="s">
        <v>1241</v>
      </c>
      <c r="B126" s="1" t="s">
        <v>1242</v>
      </c>
      <c r="C126" s="1" t="s">
        <v>21</v>
      </c>
      <c r="D126" s="1" t="s">
        <v>261</v>
      </c>
      <c r="E126" s="1" t="s">
        <v>136</v>
      </c>
      <c r="G126" s="1" t="s">
        <v>262</v>
      </c>
      <c r="H126" s="1" t="s">
        <v>1243</v>
      </c>
      <c r="I126" s="1" t="s">
        <v>1244</v>
      </c>
      <c r="J126" s="1" t="s">
        <v>1245</v>
      </c>
      <c r="K126" s="1" t="s">
        <v>1246</v>
      </c>
      <c r="L126" s="1" t="s">
        <v>1247</v>
      </c>
      <c r="M126" s="1" t="s">
        <v>143</v>
      </c>
      <c r="N126" s="1" t="s">
        <v>143</v>
      </c>
      <c r="O126" s="1" t="s">
        <v>88</v>
      </c>
      <c r="V126" s="5">
        <v>124.0</v>
      </c>
      <c r="W126" s="5">
        <v>32.0</v>
      </c>
      <c r="X126" s="5">
        <v>7.0</v>
      </c>
      <c r="AD126" s="5">
        <v>14.0</v>
      </c>
      <c r="AE126" s="5">
        <v>7.0</v>
      </c>
      <c r="AF126" s="5">
        <v>0.0</v>
      </c>
      <c r="AK126" s="5">
        <v>14.0</v>
      </c>
      <c r="AL126" s="5">
        <v>9.0</v>
      </c>
      <c r="AQ126" s="5">
        <v>0.0</v>
      </c>
      <c r="AR126" s="5">
        <v>0.0</v>
      </c>
      <c r="BL126" s="1">
        <v>9.276591E7</v>
      </c>
      <c r="BM126" s="1" t="s">
        <v>1248</v>
      </c>
      <c r="BN126" s="1" t="s">
        <v>1249</v>
      </c>
      <c r="BP126" s="1" t="s">
        <v>147</v>
      </c>
      <c r="BQ126" s="1" t="s">
        <v>148</v>
      </c>
      <c r="BT126" s="1">
        <v>125.0</v>
      </c>
    </row>
    <row r="127" ht="15.75" customHeight="1">
      <c r="A127" s="1" t="s">
        <v>1250</v>
      </c>
      <c r="B127" s="1" t="s">
        <v>1251</v>
      </c>
      <c r="C127" s="1" t="s">
        <v>21</v>
      </c>
      <c r="D127" s="1" t="s">
        <v>1252</v>
      </c>
      <c r="E127" s="1" t="s">
        <v>136</v>
      </c>
      <c r="G127" s="1" t="s">
        <v>151</v>
      </c>
      <c r="H127" s="1" t="s">
        <v>152</v>
      </c>
      <c r="I127" s="1" t="s">
        <v>1253</v>
      </c>
      <c r="J127" s="1" t="s">
        <v>1254</v>
      </c>
      <c r="K127" s="1" t="s">
        <v>1255</v>
      </c>
      <c r="L127" s="1" t="s">
        <v>1256</v>
      </c>
      <c r="M127" s="1" t="s">
        <v>143</v>
      </c>
      <c r="N127" s="1" t="s">
        <v>143</v>
      </c>
      <c r="O127" s="1" t="s">
        <v>88</v>
      </c>
      <c r="V127" s="5">
        <v>240.0</v>
      </c>
      <c r="W127" s="5">
        <v>55.0</v>
      </c>
      <c r="X127" s="5">
        <v>2.0</v>
      </c>
      <c r="AD127" s="5">
        <v>21.0</v>
      </c>
      <c r="AE127" s="5">
        <v>52.0</v>
      </c>
      <c r="AF127" s="5">
        <v>2.0</v>
      </c>
      <c r="AK127" s="5">
        <v>0.0</v>
      </c>
      <c r="AL127" s="5">
        <v>8.0</v>
      </c>
      <c r="AQ127" s="5">
        <v>0.0</v>
      </c>
      <c r="AR127" s="5">
        <v>10.0</v>
      </c>
      <c r="BL127" s="1">
        <v>9.2519972E7</v>
      </c>
      <c r="BM127" s="1" t="s">
        <v>1257</v>
      </c>
      <c r="BN127" s="1" t="s">
        <v>1258</v>
      </c>
      <c r="BP127" s="1" t="s">
        <v>147</v>
      </c>
      <c r="BQ127" s="1" t="s">
        <v>148</v>
      </c>
      <c r="BT127" s="1">
        <v>126.0</v>
      </c>
    </row>
    <row r="128" ht="15.75" customHeight="1">
      <c r="A128" s="1" t="s">
        <v>1259</v>
      </c>
      <c r="B128" s="1" t="s">
        <v>1260</v>
      </c>
      <c r="C128" s="1" t="s">
        <v>21</v>
      </c>
      <c r="D128" s="1" t="s">
        <v>135</v>
      </c>
      <c r="E128" s="1" t="s">
        <v>136</v>
      </c>
      <c r="G128" s="1" t="s">
        <v>151</v>
      </c>
      <c r="H128" s="1" t="s">
        <v>152</v>
      </c>
      <c r="I128" s="1" t="s">
        <v>1261</v>
      </c>
      <c r="J128" s="1" t="s">
        <v>1262</v>
      </c>
      <c r="K128" s="1" t="s">
        <v>1263</v>
      </c>
      <c r="L128" s="1" t="s">
        <v>1264</v>
      </c>
      <c r="M128" s="1" t="s">
        <v>143</v>
      </c>
      <c r="N128" s="1" t="s">
        <v>143</v>
      </c>
      <c r="O128" s="1" t="s">
        <v>86</v>
      </c>
      <c r="V128" s="5">
        <v>230.0</v>
      </c>
      <c r="W128" s="5">
        <v>36.0</v>
      </c>
      <c r="X128" s="5">
        <v>4.0</v>
      </c>
      <c r="AD128" s="5">
        <v>13.0</v>
      </c>
      <c r="AE128" s="5">
        <v>15.0</v>
      </c>
      <c r="AF128" s="5">
        <v>0.0</v>
      </c>
      <c r="AK128" s="5">
        <v>20.0</v>
      </c>
      <c r="AL128" s="5">
        <v>25.0</v>
      </c>
      <c r="AQ128" s="5">
        <v>0.0</v>
      </c>
      <c r="AR128" s="5">
        <v>7.0</v>
      </c>
      <c r="BL128" s="1">
        <v>9.2520241E7</v>
      </c>
      <c r="BM128" s="1" t="s">
        <v>1265</v>
      </c>
      <c r="BN128" s="1" t="s">
        <v>1266</v>
      </c>
      <c r="BP128" s="1" t="s">
        <v>147</v>
      </c>
      <c r="BQ128" s="1" t="s">
        <v>148</v>
      </c>
      <c r="BT128" s="1">
        <v>127.0</v>
      </c>
    </row>
    <row r="129" ht="15.75" customHeight="1">
      <c r="A129" s="1" t="s">
        <v>1267</v>
      </c>
      <c r="B129" s="1" t="s">
        <v>1268</v>
      </c>
      <c r="C129" s="1" t="s">
        <v>21</v>
      </c>
      <c r="D129" s="1" t="s">
        <v>135</v>
      </c>
      <c r="E129" s="1" t="s">
        <v>136</v>
      </c>
      <c r="G129" s="1" t="s">
        <v>694</v>
      </c>
      <c r="H129" s="1" t="s">
        <v>400</v>
      </c>
      <c r="I129" s="1" t="s">
        <v>925</v>
      </c>
      <c r="J129" s="1" t="s">
        <v>1269</v>
      </c>
      <c r="K129" s="1" t="s">
        <v>1270</v>
      </c>
      <c r="L129" s="1" t="s">
        <v>1271</v>
      </c>
      <c r="M129" s="1" t="s">
        <v>143</v>
      </c>
      <c r="N129" s="1" t="s">
        <v>143</v>
      </c>
      <c r="O129" s="1" t="s">
        <v>86</v>
      </c>
      <c r="V129" s="5">
        <v>270.0</v>
      </c>
      <c r="W129" s="5">
        <v>51.0</v>
      </c>
      <c r="X129" s="5">
        <v>5.0</v>
      </c>
      <c r="AD129" s="5">
        <v>5.0</v>
      </c>
      <c r="AE129" s="5">
        <v>24.0</v>
      </c>
      <c r="AF129" s="5">
        <v>1.0</v>
      </c>
      <c r="AK129" s="5">
        <v>0.0</v>
      </c>
      <c r="AL129" s="5">
        <v>20.0</v>
      </c>
      <c r="AQ129" s="5">
        <v>0.0</v>
      </c>
      <c r="AR129" s="5">
        <v>23.0</v>
      </c>
      <c r="BL129" s="1">
        <v>9.2520774E7</v>
      </c>
      <c r="BM129" s="1" t="s">
        <v>1272</v>
      </c>
      <c r="BN129" s="1" t="s">
        <v>1273</v>
      </c>
      <c r="BP129" s="1" t="s">
        <v>147</v>
      </c>
      <c r="BQ129" s="1" t="s">
        <v>148</v>
      </c>
      <c r="BT129" s="1">
        <v>128.0</v>
      </c>
    </row>
    <row r="130" ht="15.75" customHeight="1">
      <c r="A130" s="1" t="s">
        <v>1274</v>
      </c>
      <c r="B130" s="1" t="s">
        <v>1275</v>
      </c>
      <c r="C130" s="1" t="s">
        <v>21</v>
      </c>
      <c r="D130" s="1" t="s">
        <v>135</v>
      </c>
      <c r="E130" s="1" t="s">
        <v>136</v>
      </c>
      <c r="G130" s="1" t="s">
        <v>694</v>
      </c>
      <c r="H130" s="1" t="s">
        <v>400</v>
      </c>
      <c r="I130" s="1" t="s">
        <v>1276</v>
      </c>
      <c r="J130" s="1" t="s">
        <v>1277</v>
      </c>
      <c r="K130" s="1" t="s">
        <v>1278</v>
      </c>
      <c r="L130" s="1" t="s">
        <v>1279</v>
      </c>
      <c r="M130" s="1" t="s">
        <v>143</v>
      </c>
      <c r="N130" s="1" t="s">
        <v>143</v>
      </c>
      <c r="O130" s="1" t="s">
        <v>85</v>
      </c>
      <c r="V130" s="5">
        <v>400.0</v>
      </c>
      <c r="W130" s="5">
        <v>58.0</v>
      </c>
      <c r="X130" s="5">
        <v>9.0</v>
      </c>
      <c r="AD130" s="5">
        <v>23.0</v>
      </c>
      <c r="AE130" s="5">
        <v>81.0</v>
      </c>
      <c r="AF130" s="5">
        <v>2.0</v>
      </c>
      <c r="AK130" s="5">
        <v>16.0</v>
      </c>
      <c r="AL130" s="5">
        <v>19.0</v>
      </c>
      <c r="AQ130" s="5">
        <v>0.0</v>
      </c>
      <c r="AR130" s="5">
        <v>22.0</v>
      </c>
      <c r="BL130" s="1">
        <v>9.2520939E7</v>
      </c>
      <c r="BM130" s="1" t="s">
        <v>1280</v>
      </c>
      <c r="BN130" s="1" t="s">
        <v>1281</v>
      </c>
      <c r="BP130" s="1" t="s">
        <v>147</v>
      </c>
      <c r="BQ130" s="1" t="s">
        <v>148</v>
      </c>
      <c r="BT130" s="1">
        <v>129.0</v>
      </c>
    </row>
    <row r="131" ht="15.75" customHeight="1">
      <c r="A131" s="1" t="s">
        <v>1282</v>
      </c>
      <c r="B131" s="1" t="s">
        <v>1283</v>
      </c>
      <c r="C131" s="1" t="s">
        <v>21</v>
      </c>
      <c r="D131" s="1" t="s">
        <v>135</v>
      </c>
      <c r="E131" s="1" t="s">
        <v>136</v>
      </c>
      <c r="G131" s="1" t="s">
        <v>399</v>
      </c>
      <c r="H131" s="1" t="s">
        <v>400</v>
      </c>
      <c r="I131" s="1" t="s">
        <v>1284</v>
      </c>
      <c r="J131" s="1" t="s">
        <v>1285</v>
      </c>
      <c r="K131" s="1" t="s">
        <v>1286</v>
      </c>
      <c r="L131" s="1" t="s">
        <v>1287</v>
      </c>
      <c r="M131" s="1" t="s">
        <v>143</v>
      </c>
      <c r="N131" s="1" t="s">
        <v>143</v>
      </c>
      <c r="O131" s="1" t="s">
        <v>85</v>
      </c>
      <c r="V131" s="5">
        <v>390.0</v>
      </c>
      <c r="W131" s="5">
        <v>50.0</v>
      </c>
      <c r="X131" s="5">
        <v>3.0</v>
      </c>
      <c r="AD131" s="5">
        <v>20.0</v>
      </c>
      <c r="AE131" s="5">
        <v>63.0</v>
      </c>
      <c r="AF131" s="5">
        <v>1.0</v>
      </c>
      <c r="AK131" s="5">
        <v>19.0</v>
      </c>
      <c r="AL131" s="5">
        <v>29.0</v>
      </c>
      <c r="AQ131" s="5">
        <v>0.0</v>
      </c>
      <c r="AR131" s="5">
        <v>35.0</v>
      </c>
      <c r="BL131" s="1">
        <v>9.2521186E7</v>
      </c>
      <c r="BM131" s="1" t="s">
        <v>1288</v>
      </c>
      <c r="BN131" s="1" t="s">
        <v>1289</v>
      </c>
      <c r="BP131" s="1" t="s">
        <v>147</v>
      </c>
      <c r="BQ131" s="1" t="s">
        <v>148</v>
      </c>
      <c r="BT131" s="1">
        <v>130.0</v>
      </c>
    </row>
    <row r="132" ht="15.75" customHeight="1">
      <c r="A132" s="1" t="s">
        <v>1290</v>
      </c>
      <c r="B132" s="1" t="s">
        <v>1291</v>
      </c>
      <c r="C132" s="1" t="s">
        <v>21</v>
      </c>
      <c r="D132" s="1" t="s">
        <v>135</v>
      </c>
      <c r="E132" s="1" t="s">
        <v>136</v>
      </c>
      <c r="G132" s="1" t="s">
        <v>399</v>
      </c>
      <c r="H132" s="1" t="s">
        <v>400</v>
      </c>
      <c r="I132" s="1" t="s">
        <v>410</v>
      </c>
      <c r="J132" s="1" t="s">
        <v>1292</v>
      </c>
      <c r="K132" s="1" t="s">
        <v>1293</v>
      </c>
      <c r="L132" s="1" t="s">
        <v>1294</v>
      </c>
      <c r="M132" s="1" t="s">
        <v>143</v>
      </c>
      <c r="N132" s="1" t="s">
        <v>143</v>
      </c>
      <c r="O132" s="1" t="s">
        <v>85</v>
      </c>
      <c r="V132" s="5">
        <v>420.0</v>
      </c>
      <c r="W132" s="5">
        <v>63.0</v>
      </c>
      <c r="X132" s="5">
        <v>8.0</v>
      </c>
      <c r="AD132" s="5">
        <v>20.0</v>
      </c>
      <c r="AE132" s="5">
        <v>65.0</v>
      </c>
      <c r="AF132" s="5">
        <v>0.0</v>
      </c>
      <c r="AK132" s="5">
        <v>42.0</v>
      </c>
      <c r="AL132" s="5">
        <v>14.0</v>
      </c>
      <c r="AQ132" s="5">
        <v>0.0</v>
      </c>
      <c r="AR132" s="5">
        <v>20.0</v>
      </c>
      <c r="BL132" s="1">
        <v>9.2521636E7</v>
      </c>
      <c r="BM132" s="1" t="s">
        <v>1295</v>
      </c>
      <c r="BN132" s="1" t="s">
        <v>1296</v>
      </c>
      <c r="BP132" s="1" t="s">
        <v>147</v>
      </c>
      <c r="BQ132" s="1" t="s">
        <v>148</v>
      </c>
      <c r="BT132" s="1">
        <v>131.0</v>
      </c>
    </row>
    <row r="133" ht="15.75" customHeight="1">
      <c r="A133" s="1" t="s">
        <v>1297</v>
      </c>
      <c r="B133" s="1" t="s">
        <v>1298</v>
      </c>
      <c r="C133" s="1" t="s">
        <v>21</v>
      </c>
      <c r="D133" s="1" t="s">
        <v>135</v>
      </c>
      <c r="E133" s="1" t="s">
        <v>136</v>
      </c>
      <c r="G133" s="1" t="s">
        <v>683</v>
      </c>
      <c r="H133" s="1" t="s">
        <v>714</v>
      </c>
      <c r="I133" s="1" t="s">
        <v>743</v>
      </c>
      <c r="J133" s="1" t="s">
        <v>1299</v>
      </c>
      <c r="K133" s="1" t="s">
        <v>1300</v>
      </c>
      <c r="L133" s="1" t="s">
        <v>1301</v>
      </c>
      <c r="M133" s="1" t="s">
        <v>143</v>
      </c>
      <c r="N133" s="1" t="s">
        <v>143</v>
      </c>
      <c r="O133" s="1" t="s">
        <v>86</v>
      </c>
      <c r="V133" s="5">
        <v>410.0</v>
      </c>
      <c r="W133" s="5">
        <v>67.0</v>
      </c>
      <c r="X133" s="5">
        <v>16.0</v>
      </c>
      <c r="AD133" s="5">
        <v>15.0</v>
      </c>
      <c r="AE133" s="5">
        <v>72.0</v>
      </c>
      <c r="AF133" s="5">
        <v>7.0</v>
      </c>
      <c r="AK133" s="5">
        <v>0.0</v>
      </c>
      <c r="AL133" s="5">
        <v>37.0</v>
      </c>
      <c r="AQ133" s="5">
        <v>0.0</v>
      </c>
      <c r="AR133" s="5">
        <v>26.0</v>
      </c>
      <c r="BL133" s="1">
        <v>9.2522594E7</v>
      </c>
      <c r="BM133" s="1" t="s">
        <v>1302</v>
      </c>
      <c r="BN133" s="1" t="s">
        <v>1303</v>
      </c>
      <c r="BP133" s="1" t="s">
        <v>147</v>
      </c>
      <c r="BQ133" s="1" t="s">
        <v>148</v>
      </c>
      <c r="BT133" s="1">
        <v>132.0</v>
      </c>
    </row>
    <row r="134" ht="15.75" customHeight="1">
      <c r="A134" s="1" t="s">
        <v>1304</v>
      </c>
      <c r="B134" s="1" t="s">
        <v>1305</v>
      </c>
      <c r="C134" s="1" t="s">
        <v>21</v>
      </c>
      <c r="D134" s="1" t="s">
        <v>135</v>
      </c>
      <c r="E134" s="1" t="s">
        <v>136</v>
      </c>
      <c r="G134" s="1" t="s">
        <v>399</v>
      </c>
      <c r="H134" s="1" t="s">
        <v>428</v>
      </c>
      <c r="I134" s="1" t="s">
        <v>1306</v>
      </c>
      <c r="J134" s="1" t="s">
        <v>1307</v>
      </c>
      <c r="K134" s="1" t="s">
        <v>1308</v>
      </c>
      <c r="L134" s="1" t="s">
        <v>1309</v>
      </c>
      <c r="M134" s="1" t="s">
        <v>143</v>
      </c>
      <c r="N134" s="1" t="s">
        <v>143</v>
      </c>
      <c r="O134" s="1" t="s">
        <v>88</v>
      </c>
      <c r="V134" s="5">
        <v>80.0</v>
      </c>
      <c r="W134" s="5">
        <v>7.0</v>
      </c>
      <c r="X134" s="5">
        <v>0.0</v>
      </c>
      <c r="AD134" s="5">
        <v>1.0</v>
      </c>
      <c r="AE134" s="5">
        <v>3.0</v>
      </c>
      <c r="AF134" s="5">
        <v>0.0</v>
      </c>
      <c r="AK134" s="5">
        <v>0.0</v>
      </c>
      <c r="AL134" s="5">
        <v>0.0</v>
      </c>
      <c r="AQ134" s="5">
        <v>0.0</v>
      </c>
      <c r="AR134" s="5">
        <v>0.0</v>
      </c>
      <c r="BL134" s="1">
        <v>9.25226E7</v>
      </c>
      <c r="BM134" s="1" t="s">
        <v>1310</v>
      </c>
      <c r="BN134" s="1" t="s">
        <v>1311</v>
      </c>
      <c r="BP134" s="1" t="s">
        <v>147</v>
      </c>
      <c r="BQ134" s="1" t="s">
        <v>148</v>
      </c>
      <c r="BT134" s="1">
        <v>133.0</v>
      </c>
    </row>
    <row r="135" ht="15.75" customHeight="1">
      <c r="A135" s="1" t="s">
        <v>1312</v>
      </c>
      <c r="B135" s="1" t="s">
        <v>1313</v>
      </c>
      <c r="C135" s="1" t="s">
        <v>21</v>
      </c>
      <c r="D135" s="1" t="s">
        <v>135</v>
      </c>
      <c r="E135" s="1" t="s">
        <v>136</v>
      </c>
      <c r="G135" s="1" t="s">
        <v>694</v>
      </c>
      <c r="H135" s="1" t="s">
        <v>1212</v>
      </c>
      <c r="I135" s="1" t="s">
        <v>1314</v>
      </c>
      <c r="J135" s="1" t="s">
        <v>1315</v>
      </c>
      <c r="K135" s="1" t="s">
        <v>1316</v>
      </c>
      <c r="L135" s="1" t="s">
        <v>1317</v>
      </c>
      <c r="M135" s="1" t="s">
        <v>143</v>
      </c>
      <c r="N135" s="1" t="s">
        <v>143</v>
      </c>
      <c r="O135" s="1" t="s">
        <v>88</v>
      </c>
      <c r="V135" s="5">
        <v>110.0</v>
      </c>
      <c r="W135" s="5">
        <v>9.0</v>
      </c>
      <c r="X135" s="5">
        <v>1.0</v>
      </c>
      <c r="AD135" s="5">
        <v>0.0</v>
      </c>
      <c r="AE135" s="5">
        <v>0.0</v>
      </c>
      <c r="AF135" s="5">
        <v>0.0</v>
      </c>
      <c r="AK135" s="5">
        <v>0.0</v>
      </c>
      <c r="AL135" s="5">
        <v>4.0</v>
      </c>
      <c r="AQ135" s="5">
        <v>0.0</v>
      </c>
      <c r="AR135" s="5">
        <v>0.0</v>
      </c>
      <c r="BL135" s="1">
        <v>9.2523228E7</v>
      </c>
      <c r="BM135" s="1" t="s">
        <v>1318</v>
      </c>
      <c r="BN135" s="1" t="s">
        <v>1319</v>
      </c>
      <c r="BP135" s="1" t="s">
        <v>147</v>
      </c>
      <c r="BQ135" s="1" t="s">
        <v>148</v>
      </c>
      <c r="BT135" s="1">
        <v>134.0</v>
      </c>
    </row>
    <row r="136" ht="15.75" customHeight="1">
      <c r="A136" s="1" t="s">
        <v>1320</v>
      </c>
      <c r="B136" s="1" t="s">
        <v>1321</v>
      </c>
      <c r="C136" s="1" t="s">
        <v>21</v>
      </c>
      <c r="D136" s="1" t="s">
        <v>135</v>
      </c>
      <c r="E136" s="1" t="s">
        <v>136</v>
      </c>
      <c r="G136" s="1" t="s">
        <v>683</v>
      </c>
      <c r="H136" s="1" t="s">
        <v>1322</v>
      </c>
      <c r="I136" s="1" t="s">
        <v>1323</v>
      </c>
      <c r="J136" s="1" t="s">
        <v>1324</v>
      </c>
      <c r="K136" s="1" t="s">
        <v>1325</v>
      </c>
      <c r="L136" s="1" t="s">
        <v>1326</v>
      </c>
      <c r="M136" s="1" t="s">
        <v>143</v>
      </c>
      <c r="N136" s="1" t="s">
        <v>143</v>
      </c>
      <c r="O136" s="1" t="s">
        <v>85</v>
      </c>
      <c r="V136" s="5">
        <v>210.0</v>
      </c>
      <c r="W136" s="5">
        <v>43.0</v>
      </c>
      <c r="X136" s="5">
        <v>7.0</v>
      </c>
      <c r="AD136" s="5">
        <v>5.0</v>
      </c>
      <c r="AE136" s="5">
        <v>32.0</v>
      </c>
      <c r="AF136" s="5">
        <v>4.0</v>
      </c>
      <c r="AK136" s="5">
        <v>0.0</v>
      </c>
      <c r="AL136" s="5">
        <v>2.0</v>
      </c>
      <c r="AQ136" s="5">
        <v>0.0</v>
      </c>
      <c r="AR136" s="5">
        <v>24.0</v>
      </c>
      <c r="BL136" s="1">
        <v>9.2523757E7</v>
      </c>
      <c r="BM136" s="1" t="s">
        <v>1327</v>
      </c>
      <c r="BN136" s="1" t="s">
        <v>1328</v>
      </c>
      <c r="BP136" s="1" t="s">
        <v>147</v>
      </c>
      <c r="BQ136" s="1" t="s">
        <v>148</v>
      </c>
      <c r="BT136" s="1">
        <v>135.0</v>
      </c>
    </row>
    <row r="137" ht="15.75" customHeight="1">
      <c r="A137" s="1" t="s">
        <v>1329</v>
      </c>
      <c r="B137" s="1" t="s">
        <v>1330</v>
      </c>
      <c r="C137" s="1" t="s">
        <v>21</v>
      </c>
      <c r="D137" s="1" t="s">
        <v>135</v>
      </c>
      <c r="E137" s="1" t="s">
        <v>136</v>
      </c>
      <c r="G137" s="1" t="s">
        <v>683</v>
      </c>
      <c r="H137" s="1" t="s">
        <v>684</v>
      </c>
      <c r="I137" s="1" t="s">
        <v>1331</v>
      </c>
      <c r="J137" s="1" t="s">
        <v>1332</v>
      </c>
      <c r="K137" s="1" t="s">
        <v>1333</v>
      </c>
      <c r="L137" s="1" t="s">
        <v>1334</v>
      </c>
      <c r="M137" s="1" t="s">
        <v>143</v>
      </c>
      <c r="N137" s="1" t="s">
        <v>143</v>
      </c>
      <c r="O137" s="1" t="s">
        <v>88</v>
      </c>
      <c r="V137" s="5">
        <v>180.0</v>
      </c>
      <c r="W137" s="5">
        <v>28.0</v>
      </c>
      <c r="X137" s="5">
        <v>8.0</v>
      </c>
      <c r="AD137" s="5">
        <v>5.0</v>
      </c>
      <c r="AE137" s="5">
        <v>22.0</v>
      </c>
      <c r="AF137" s="5">
        <v>0.0</v>
      </c>
      <c r="AK137" s="5">
        <v>0.0</v>
      </c>
      <c r="AL137" s="5">
        <v>21.0</v>
      </c>
      <c r="AQ137" s="5">
        <v>0.0</v>
      </c>
      <c r="AR137" s="5">
        <v>27.0</v>
      </c>
      <c r="BL137" s="1">
        <v>9.252396E7</v>
      </c>
      <c r="BM137" s="1" t="s">
        <v>1335</v>
      </c>
      <c r="BN137" s="1" t="s">
        <v>1336</v>
      </c>
      <c r="BP137" s="1" t="s">
        <v>147</v>
      </c>
      <c r="BQ137" s="1" t="s">
        <v>148</v>
      </c>
      <c r="BT137" s="1">
        <v>136.0</v>
      </c>
    </row>
    <row r="138" ht="15.75" customHeight="1">
      <c r="A138" s="1" t="s">
        <v>1337</v>
      </c>
      <c r="B138" s="1" t="s">
        <v>1338</v>
      </c>
      <c r="C138" s="1" t="s">
        <v>21</v>
      </c>
      <c r="D138" s="1" t="s">
        <v>1339</v>
      </c>
      <c r="E138" s="1" t="s">
        <v>136</v>
      </c>
      <c r="G138" s="1" t="s">
        <v>262</v>
      </c>
      <c r="H138" s="1" t="s">
        <v>1243</v>
      </c>
      <c r="I138" s="1" t="s">
        <v>1340</v>
      </c>
      <c r="J138" s="1" t="s">
        <v>1341</v>
      </c>
      <c r="K138" s="1" t="s">
        <v>1342</v>
      </c>
      <c r="L138" s="1" t="s">
        <v>1343</v>
      </c>
      <c r="M138" s="1" t="s">
        <v>143</v>
      </c>
      <c r="N138" s="1" t="s">
        <v>143</v>
      </c>
      <c r="O138" s="1" t="s">
        <v>85</v>
      </c>
      <c r="V138" s="5">
        <v>114.0</v>
      </c>
      <c r="W138" s="5">
        <v>39.0</v>
      </c>
      <c r="X138" s="5">
        <v>4.0</v>
      </c>
      <c r="AD138" s="5">
        <v>10.0</v>
      </c>
      <c r="AE138" s="5">
        <v>3.0</v>
      </c>
      <c r="AF138" s="5">
        <v>0.0</v>
      </c>
      <c r="AK138" s="5">
        <v>8.0</v>
      </c>
      <c r="AL138" s="5">
        <v>0.0</v>
      </c>
      <c r="AQ138" s="5">
        <v>0.0</v>
      </c>
      <c r="AR138" s="5">
        <v>0.0</v>
      </c>
      <c r="BL138" s="1">
        <v>9.2766041E7</v>
      </c>
      <c r="BM138" s="1" t="s">
        <v>1344</v>
      </c>
      <c r="BN138" s="1" t="s">
        <v>1345</v>
      </c>
      <c r="BP138" s="1" t="s">
        <v>147</v>
      </c>
      <c r="BQ138" s="1" t="s">
        <v>148</v>
      </c>
      <c r="BT138" s="1">
        <v>137.0</v>
      </c>
    </row>
    <row r="139" ht="15.75" customHeight="1">
      <c r="A139" s="1" t="s">
        <v>1346</v>
      </c>
      <c r="B139" s="1" t="s">
        <v>1347</v>
      </c>
      <c r="C139" s="1" t="s">
        <v>21</v>
      </c>
      <c r="D139" s="1" t="s">
        <v>261</v>
      </c>
      <c r="E139" s="1" t="s">
        <v>136</v>
      </c>
      <c r="G139" s="1" t="s">
        <v>262</v>
      </c>
      <c r="H139" s="1" t="s">
        <v>1348</v>
      </c>
      <c r="I139" s="1" t="s">
        <v>1349</v>
      </c>
      <c r="J139" s="1" t="s">
        <v>1350</v>
      </c>
      <c r="K139" s="1" t="s">
        <v>1351</v>
      </c>
      <c r="L139" s="1" t="s">
        <v>1352</v>
      </c>
      <c r="M139" s="1" t="s">
        <v>143</v>
      </c>
      <c r="N139" s="1" t="s">
        <v>143</v>
      </c>
      <c r="O139" s="1" t="s">
        <v>86</v>
      </c>
      <c r="V139" s="5">
        <v>101.0</v>
      </c>
      <c r="W139" s="5">
        <v>17.0</v>
      </c>
      <c r="X139" s="5">
        <v>2.0</v>
      </c>
      <c r="AD139" s="5">
        <v>7.0</v>
      </c>
      <c r="AE139" s="5">
        <v>4.0</v>
      </c>
      <c r="AF139" s="5">
        <v>0.0</v>
      </c>
      <c r="AK139" s="5">
        <v>0.0</v>
      </c>
      <c r="AL139" s="5">
        <v>0.0</v>
      </c>
      <c r="AQ139" s="5">
        <v>0.0</v>
      </c>
      <c r="AR139" s="5">
        <v>0.0</v>
      </c>
      <c r="BL139" s="1">
        <v>9.2766393E7</v>
      </c>
      <c r="BM139" s="1" t="s">
        <v>1353</v>
      </c>
      <c r="BN139" s="1" t="s">
        <v>1354</v>
      </c>
      <c r="BP139" s="1" t="s">
        <v>147</v>
      </c>
      <c r="BQ139" s="1" t="s">
        <v>148</v>
      </c>
      <c r="BT139" s="1">
        <v>138.0</v>
      </c>
    </row>
    <row r="140" ht="15.75" customHeight="1">
      <c r="A140" s="1" t="s">
        <v>1355</v>
      </c>
      <c r="B140" s="1" t="s">
        <v>1356</v>
      </c>
      <c r="C140" s="1" t="s">
        <v>21</v>
      </c>
      <c r="D140" s="1" t="s">
        <v>261</v>
      </c>
      <c r="E140" s="1" t="s">
        <v>136</v>
      </c>
      <c r="G140" s="1" t="s">
        <v>1357</v>
      </c>
      <c r="H140" s="1" t="s">
        <v>1358</v>
      </c>
      <c r="I140" s="1" t="s">
        <v>1359</v>
      </c>
      <c r="J140" s="1" t="s">
        <v>1360</v>
      </c>
      <c r="K140" s="1" t="s">
        <v>1361</v>
      </c>
      <c r="L140" s="1" t="s">
        <v>1362</v>
      </c>
      <c r="M140" s="1" t="s">
        <v>143</v>
      </c>
      <c r="N140" s="1" t="s">
        <v>143</v>
      </c>
      <c r="O140" s="1" t="s">
        <v>88</v>
      </c>
      <c r="V140" s="5">
        <v>119.0</v>
      </c>
      <c r="W140" s="5">
        <v>22.0</v>
      </c>
      <c r="X140" s="5">
        <v>1.0</v>
      </c>
      <c r="AD140" s="5">
        <v>2.0</v>
      </c>
      <c r="AE140" s="5">
        <v>0.0</v>
      </c>
      <c r="AF140" s="5">
        <v>0.0</v>
      </c>
      <c r="AK140" s="5">
        <v>0.0</v>
      </c>
      <c r="AL140" s="5">
        <v>0.0</v>
      </c>
      <c r="AQ140" s="5">
        <v>0.0</v>
      </c>
      <c r="AR140" s="5">
        <v>0.0</v>
      </c>
      <c r="BL140" s="1">
        <v>9.27666E7</v>
      </c>
      <c r="BM140" s="1" t="s">
        <v>1363</v>
      </c>
      <c r="BN140" s="1" t="s">
        <v>1364</v>
      </c>
      <c r="BP140" s="1" t="s">
        <v>147</v>
      </c>
      <c r="BQ140" s="1" t="s">
        <v>148</v>
      </c>
      <c r="BT140" s="1">
        <v>139.0</v>
      </c>
    </row>
    <row r="141" ht="15.75" customHeight="1">
      <c r="A141" s="1" t="s">
        <v>1365</v>
      </c>
      <c r="B141" s="1" t="s">
        <v>1366</v>
      </c>
      <c r="C141" s="1" t="s">
        <v>21</v>
      </c>
      <c r="D141" s="1" t="s">
        <v>261</v>
      </c>
      <c r="E141" s="1" t="s">
        <v>136</v>
      </c>
      <c r="G141" s="1" t="s">
        <v>1357</v>
      </c>
      <c r="H141" s="1" t="s">
        <v>1367</v>
      </c>
      <c r="I141" s="1" t="s">
        <v>1368</v>
      </c>
      <c r="J141" s="1" t="s">
        <v>1369</v>
      </c>
      <c r="K141" s="1" t="s">
        <v>1370</v>
      </c>
      <c r="L141" s="1" t="s">
        <v>1371</v>
      </c>
      <c r="M141" s="1" t="s">
        <v>143</v>
      </c>
      <c r="N141" s="1" t="s">
        <v>143</v>
      </c>
      <c r="O141" s="1" t="s">
        <v>86</v>
      </c>
      <c r="V141" s="5">
        <v>203.0</v>
      </c>
      <c r="W141" s="5">
        <v>27.0</v>
      </c>
      <c r="X141" s="5">
        <v>3.0</v>
      </c>
      <c r="AD141" s="5">
        <v>6.0</v>
      </c>
      <c r="AE141" s="5">
        <v>1.0</v>
      </c>
      <c r="AF141" s="5">
        <v>0.0</v>
      </c>
      <c r="AK141" s="5">
        <v>0.0</v>
      </c>
      <c r="AL141" s="5">
        <v>0.0</v>
      </c>
      <c r="AQ141" s="5">
        <v>0.0</v>
      </c>
      <c r="AR141" s="5">
        <v>0.0</v>
      </c>
      <c r="BL141" s="1">
        <v>9.2766766E7</v>
      </c>
      <c r="BM141" s="1" t="s">
        <v>1372</v>
      </c>
      <c r="BN141" s="1" t="s">
        <v>1373</v>
      </c>
      <c r="BP141" s="1" t="s">
        <v>147</v>
      </c>
      <c r="BQ141" s="1" t="s">
        <v>148</v>
      </c>
      <c r="BT141" s="1">
        <v>140.0</v>
      </c>
    </row>
    <row r="142" ht="15.75" customHeight="1">
      <c r="A142" s="1" t="s">
        <v>1374</v>
      </c>
      <c r="B142" s="1" t="s">
        <v>1375</v>
      </c>
      <c r="C142" s="1" t="s">
        <v>21</v>
      </c>
      <c r="D142" s="1" t="s">
        <v>261</v>
      </c>
      <c r="E142" s="1" t="s">
        <v>136</v>
      </c>
      <c r="G142" s="1" t="s">
        <v>1357</v>
      </c>
      <c r="H142" s="1" t="s">
        <v>1376</v>
      </c>
      <c r="I142" s="1" t="s">
        <v>1377</v>
      </c>
      <c r="J142" s="1" t="s">
        <v>1378</v>
      </c>
      <c r="K142" s="1" t="s">
        <v>1379</v>
      </c>
      <c r="L142" s="1" t="s">
        <v>1380</v>
      </c>
      <c r="M142" s="1" t="s">
        <v>143</v>
      </c>
      <c r="N142" s="1" t="s">
        <v>143</v>
      </c>
      <c r="O142" s="1" t="s">
        <v>85</v>
      </c>
      <c r="V142" s="5">
        <v>124.0</v>
      </c>
      <c r="W142" s="5">
        <v>17.0</v>
      </c>
      <c r="X142" s="5">
        <v>2.0</v>
      </c>
      <c r="AD142" s="5">
        <v>4.0</v>
      </c>
      <c r="AE142" s="5">
        <v>2.0</v>
      </c>
      <c r="AF142" s="5">
        <v>0.0</v>
      </c>
      <c r="AK142" s="5">
        <v>0.0</v>
      </c>
      <c r="AL142" s="5">
        <v>0.0</v>
      </c>
      <c r="AQ142" s="5">
        <v>0.0</v>
      </c>
      <c r="AR142" s="5">
        <v>0.0</v>
      </c>
      <c r="BL142" s="1">
        <v>9.2767033E7</v>
      </c>
      <c r="BM142" s="1" t="s">
        <v>1381</v>
      </c>
      <c r="BN142" s="1" t="s">
        <v>1382</v>
      </c>
      <c r="BP142" s="1" t="s">
        <v>147</v>
      </c>
      <c r="BQ142" s="1" t="s">
        <v>148</v>
      </c>
      <c r="BT142" s="1">
        <v>141.0</v>
      </c>
    </row>
    <row r="143" ht="15.75" customHeight="1">
      <c r="A143" s="1" t="s">
        <v>1383</v>
      </c>
      <c r="B143" s="1" t="s">
        <v>1384</v>
      </c>
      <c r="C143" s="1" t="s">
        <v>21</v>
      </c>
      <c r="D143" s="1" t="s">
        <v>261</v>
      </c>
      <c r="E143" s="1" t="s">
        <v>136</v>
      </c>
      <c r="G143" s="1" t="s">
        <v>215</v>
      </c>
      <c r="H143" s="1" t="s">
        <v>514</v>
      </c>
      <c r="I143" s="1" t="s">
        <v>1385</v>
      </c>
      <c r="J143" s="1" t="s">
        <v>1386</v>
      </c>
      <c r="K143" s="1" t="s">
        <v>1387</v>
      </c>
      <c r="L143" s="1" t="s">
        <v>1388</v>
      </c>
      <c r="M143" s="1" t="s">
        <v>143</v>
      </c>
      <c r="N143" s="1" t="s">
        <v>143</v>
      </c>
      <c r="O143" s="1" t="s">
        <v>88</v>
      </c>
      <c r="V143" s="5">
        <v>164.0</v>
      </c>
      <c r="W143" s="5">
        <v>29.0</v>
      </c>
      <c r="X143" s="5">
        <v>1.0</v>
      </c>
      <c r="AD143" s="5">
        <v>30.0</v>
      </c>
      <c r="AE143" s="5">
        <v>22.0</v>
      </c>
      <c r="AF143" s="5">
        <v>0.0</v>
      </c>
      <c r="AK143" s="5">
        <v>0.0</v>
      </c>
      <c r="AL143" s="5">
        <v>0.0</v>
      </c>
      <c r="AQ143" s="5">
        <v>0.0</v>
      </c>
      <c r="AR143" s="5">
        <v>0.0</v>
      </c>
      <c r="BL143" s="1">
        <v>9.2767362E7</v>
      </c>
      <c r="BM143" s="1" t="s">
        <v>1389</v>
      </c>
      <c r="BN143" s="1" t="s">
        <v>1390</v>
      </c>
      <c r="BP143" s="1" t="s">
        <v>147</v>
      </c>
      <c r="BQ143" s="1" t="s">
        <v>148</v>
      </c>
      <c r="BT143" s="1">
        <v>142.0</v>
      </c>
    </row>
    <row r="144" ht="15.75" customHeight="1">
      <c r="A144" s="1" t="s">
        <v>1391</v>
      </c>
      <c r="B144" s="1" t="s">
        <v>1392</v>
      </c>
      <c r="C144" s="1" t="s">
        <v>21</v>
      </c>
      <c r="D144" s="1" t="s">
        <v>261</v>
      </c>
      <c r="E144" s="1" t="s">
        <v>136</v>
      </c>
      <c r="G144" s="1" t="s">
        <v>215</v>
      </c>
      <c r="H144" s="1" t="s">
        <v>1393</v>
      </c>
      <c r="I144" s="1" t="s">
        <v>1394</v>
      </c>
      <c r="J144" s="1" t="s">
        <v>1395</v>
      </c>
      <c r="K144" s="1" t="s">
        <v>1396</v>
      </c>
      <c r="L144" s="1" t="s">
        <v>1397</v>
      </c>
      <c r="M144" s="1" t="s">
        <v>143</v>
      </c>
      <c r="N144" s="1" t="s">
        <v>143</v>
      </c>
      <c r="O144" s="1" t="s">
        <v>86</v>
      </c>
      <c r="V144" s="5">
        <v>147.0</v>
      </c>
      <c r="W144" s="5">
        <v>17.0</v>
      </c>
      <c r="X144" s="5">
        <v>2.0</v>
      </c>
      <c r="AD144" s="5">
        <v>2.0</v>
      </c>
      <c r="AE144" s="5">
        <v>1.0</v>
      </c>
      <c r="AF144" s="5">
        <v>0.0</v>
      </c>
      <c r="AK144" s="5">
        <v>28.0</v>
      </c>
      <c r="AL144" s="5">
        <v>7.0</v>
      </c>
      <c r="AQ144" s="5">
        <v>0.0</v>
      </c>
      <c r="AR144" s="5">
        <v>0.0</v>
      </c>
      <c r="BL144" s="1">
        <v>9.2767626E7</v>
      </c>
      <c r="BM144" s="1" t="s">
        <v>1398</v>
      </c>
      <c r="BN144" s="1" t="s">
        <v>1399</v>
      </c>
      <c r="BP144" s="1" t="s">
        <v>147</v>
      </c>
      <c r="BQ144" s="1" t="s">
        <v>148</v>
      </c>
      <c r="BT144" s="1">
        <v>143.0</v>
      </c>
    </row>
    <row r="145" ht="15.75" customHeight="1">
      <c r="A145" s="31" t="s">
        <v>1400</v>
      </c>
      <c r="B145" s="31" t="s">
        <v>1401</v>
      </c>
      <c r="C145" s="31" t="s">
        <v>21</v>
      </c>
      <c r="D145" s="31" t="s">
        <v>261</v>
      </c>
      <c r="E145" s="31" t="s">
        <v>136</v>
      </c>
      <c r="F145" s="31"/>
      <c r="G145" s="31" t="s">
        <v>215</v>
      </c>
      <c r="H145" s="31" t="s">
        <v>514</v>
      </c>
      <c r="I145" s="31" t="s">
        <v>1402</v>
      </c>
      <c r="J145" s="31" t="s">
        <v>1403</v>
      </c>
      <c r="K145" s="31" t="s">
        <v>1404</v>
      </c>
      <c r="L145" s="31" t="s">
        <v>1405</v>
      </c>
      <c r="M145" s="31" t="s">
        <v>143</v>
      </c>
      <c r="N145" s="31" t="s">
        <v>143</v>
      </c>
      <c r="O145" s="31" t="s">
        <v>85</v>
      </c>
      <c r="P145" s="31"/>
      <c r="Q145" s="31"/>
      <c r="R145" s="31"/>
      <c r="S145" s="31"/>
      <c r="T145" s="31"/>
      <c r="U145" s="31"/>
      <c r="V145" s="31">
        <v>171.0</v>
      </c>
      <c r="W145" s="31">
        <v>16.0</v>
      </c>
      <c r="X145" s="31">
        <v>0.0</v>
      </c>
      <c r="Y145" s="31"/>
      <c r="Z145" s="31"/>
      <c r="AA145" s="31"/>
      <c r="AB145" s="31"/>
      <c r="AC145" s="31"/>
      <c r="AD145" s="31">
        <v>3.0</v>
      </c>
      <c r="AE145" s="31">
        <v>1.0</v>
      </c>
      <c r="AF145" s="31">
        <v>0.0</v>
      </c>
      <c r="AG145" s="31"/>
      <c r="AH145" s="31"/>
      <c r="AI145" s="31"/>
      <c r="AJ145" s="31"/>
      <c r="AK145" s="31">
        <v>34.0</v>
      </c>
      <c r="AL145" s="31">
        <v>3.0</v>
      </c>
      <c r="AM145" s="31"/>
      <c r="AN145" s="31"/>
      <c r="AO145" s="31"/>
      <c r="AP145" s="31"/>
      <c r="AQ145" s="31">
        <v>0.0</v>
      </c>
      <c r="AR145" s="31">
        <v>0.0</v>
      </c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>
        <v>9.2767862E7</v>
      </c>
      <c r="BM145" s="31" t="s">
        <v>1406</v>
      </c>
      <c r="BN145" s="31" t="s">
        <v>1407</v>
      </c>
      <c r="BO145" s="31"/>
      <c r="BP145" s="31" t="s">
        <v>147</v>
      </c>
      <c r="BQ145" s="31" t="s">
        <v>148</v>
      </c>
      <c r="BR145" s="31"/>
      <c r="BS145" s="31"/>
      <c r="BT145" s="31">
        <v>144.0</v>
      </c>
    </row>
    <row r="146" ht="15.75" customHeight="1">
      <c r="A146" s="1" t="s">
        <v>1408</v>
      </c>
      <c r="B146" s="1" t="s">
        <v>1409</v>
      </c>
      <c r="C146" s="1" t="s">
        <v>34</v>
      </c>
      <c r="D146" s="1" t="s">
        <v>261</v>
      </c>
      <c r="E146" s="1" t="s">
        <v>136</v>
      </c>
      <c r="G146" s="1" t="s">
        <v>957</v>
      </c>
      <c r="H146" s="1" t="s">
        <v>1410</v>
      </c>
      <c r="I146" s="1" t="s">
        <v>1411</v>
      </c>
      <c r="J146" s="1" t="s">
        <v>1412</v>
      </c>
      <c r="K146" s="1" t="s">
        <v>1413</v>
      </c>
      <c r="L146" s="1" t="s">
        <v>1414</v>
      </c>
      <c r="M146" s="1" t="s">
        <v>143</v>
      </c>
      <c r="N146" s="1" t="s">
        <v>143</v>
      </c>
      <c r="O146" s="1" t="s">
        <v>86</v>
      </c>
      <c r="V146" s="5">
        <v>251.0</v>
      </c>
      <c r="W146" s="5">
        <v>34.0</v>
      </c>
      <c r="X146" s="5">
        <v>2.0</v>
      </c>
      <c r="AD146" s="5">
        <v>14.0</v>
      </c>
      <c r="AE146" s="5">
        <v>19.0</v>
      </c>
      <c r="AF146" s="5">
        <v>2.0</v>
      </c>
      <c r="AK146" s="5">
        <v>0.0</v>
      </c>
      <c r="AL146" s="5">
        <v>0.0</v>
      </c>
      <c r="AQ146" s="5">
        <v>0.0</v>
      </c>
      <c r="AR146" s="5">
        <v>0.0</v>
      </c>
      <c r="BL146" s="1">
        <v>9.3047501E7</v>
      </c>
      <c r="BM146" s="1" t="s">
        <v>1415</v>
      </c>
      <c r="BN146" s="1" t="s">
        <v>1416</v>
      </c>
      <c r="BP146" s="1" t="s">
        <v>147</v>
      </c>
      <c r="BQ146" s="1" t="s">
        <v>148</v>
      </c>
      <c r="BT146" s="1">
        <v>12.0</v>
      </c>
    </row>
    <row r="147" ht="15.75" customHeight="1">
      <c r="A147" s="1" t="s">
        <v>1417</v>
      </c>
      <c r="B147" s="1" t="s">
        <v>1418</v>
      </c>
      <c r="C147" s="1" t="s">
        <v>34</v>
      </c>
      <c r="D147" s="1" t="s">
        <v>261</v>
      </c>
      <c r="E147" s="1" t="s">
        <v>136</v>
      </c>
      <c r="G147" s="1" t="s">
        <v>984</v>
      </c>
      <c r="H147" s="1" t="s">
        <v>1419</v>
      </c>
      <c r="I147" s="1" t="s">
        <v>1420</v>
      </c>
      <c r="J147" s="1" t="s">
        <v>1421</v>
      </c>
      <c r="K147" s="1" t="s">
        <v>1422</v>
      </c>
      <c r="L147" s="1" t="s">
        <v>1423</v>
      </c>
      <c r="M147" s="1" t="s">
        <v>143</v>
      </c>
      <c r="N147" s="1" t="s">
        <v>143</v>
      </c>
      <c r="O147" s="1" t="s">
        <v>86</v>
      </c>
      <c r="V147" s="5">
        <v>143.0</v>
      </c>
      <c r="W147" s="5">
        <v>17.0</v>
      </c>
      <c r="X147" s="5">
        <v>3.0</v>
      </c>
      <c r="AD147" s="5">
        <v>7.0</v>
      </c>
      <c r="AE147" s="5">
        <v>2.0</v>
      </c>
      <c r="AF147" s="5">
        <v>0.0</v>
      </c>
      <c r="AK147" s="5">
        <v>0.0</v>
      </c>
      <c r="AL147" s="5">
        <v>0.0</v>
      </c>
      <c r="AQ147" s="5">
        <v>3.0</v>
      </c>
      <c r="AR147" s="5">
        <v>4.0</v>
      </c>
      <c r="BL147" s="1">
        <v>9.3046261E7</v>
      </c>
      <c r="BM147" s="1" t="s">
        <v>1424</v>
      </c>
      <c r="BN147" s="1" t="s">
        <v>1425</v>
      </c>
      <c r="BP147" s="1" t="s">
        <v>147</v>
      </c>
      <c r="BQ147" s="1" t="s">
        <v>148</v>
      </c>
      <c r="BT147" s="1">
        <v>147.0</v>
      </c>
    </row>
    <row r="148" ht="15.75" customHeight="1">
      <c r="A148" s="1" t="s">
        <v>1426</v>
      </c>
      <c r="B148" s="1" t="s">
        <v>1427</v>
      </c>
      <c r="C148" s="1" t="s">
        <v>34</v>
      </c>
      <c r="D148" s="1" t="s">
        <v>261</v>
      </c>
      <c r="E148" s="1" t="s">
        <v>136</v>
      </c>
      <c r="G148" s="1" t="s">
        <v>984</v>
      </c>
      <c r="H148" s="1" t="s">
        <v>985</v>
      </c>
      <c r="I148" s="1" t="s">
        <v>1428</v>
      </c>
      <c r="J148" s="1" t="s">
        <v>1429</v>
      </c>
      <c r="K148" s="1" t="s">
        <v>1430</v>
      </c>
      <c r="L148" s="1" t="s">
        <v>1431</v>
      </c>
      <c r="M148" s="1" t="s">
        <v>143</v>
      </c>
      <c r="N148" s="1" t="s">
        <v>143</v>
      </c>
      <c r="O148" s="1" t="s">
        <v>88</v>
      </c>
      <c r="V148" s="5">
        <v>192.0</v>
      </c>
      <c r="W148" s="5">
        <v>42.0</v>
      </c>
      <c r="X148" s="5">
        <v>1.0</v>
      </c>
      <c r="AD148" s="5">
        <v>28.0</v>
      </c>
      <c r="AE148" s="5">
        <v>44.0</v>
      </c>
      <c r="AF148" s="5">
        <v>4.0</v>
      </c>
      <c r="AK148" s="5">
        <v>8.0</v>
      </c>
      <c r="AL148" s="5">
        <v>4.0</v>
      </c>
      <c r="AQ148" s="5">
        <v>32.0</v>
      </c>
      <c r="AR148" s="5">
        <v>67.0</v>
      </c>
      <c r="BL148" s="1">
        <v>9.304641E7</v>
      </c>
      <c r="BM148" s="1" t="s">
        <v>1432</v>
      </c>
      <c r="BN148" s="1" t="s">
        <v>1433</v>
      </c>
      <c r="BP148" s="1" t="s">
        <v>147</v>
      </c>
      <c r="BQ148" s="1" t="s">
        <v>148</v>
      </c>
      <c r="BT148" s="1">
        <v>148.0</v>
      </c>
    </row>
    <row r="149" ht="15.75" customHeight="1">
      <c r="A149" s="1" t="s">
        <v>1434</v>
      </c>
      <c r="B149" s="1" t="s">
        <v>1435</v>
      </c>
      <c r="C149" s="1" t="s">
        <v>34</v>
      </c>
      <c r="D149" s="1" t="s">
        <v>261</v>
      </c>
      <c r="E149" s="1" t="s">
        <v>136</v>
      </c>
      <c r="G149" s="1" t="s">
        <v>984</v>
      </c>
      <c r="H149" s="1" t="s">
        <v>1436</v>
      </c>
      <c r="I149" s="1" t="s">
        <v>1437</v>
      </c>
      <c r="J149" s="1" t="s">
        <v>1438</v>
      </c>
      <c r="K149" s="1" t="s">
        <v>1439</v>
      </c>
      <c r="L149" s="1" t="s">
        <v>1440</v>
      </c>
      <c r="M149" s="1" t="s">
        <v>143</v>
      </c>
      <c r="N149" s="1" t="s">
        <v>143</v>
      </c>
      <c r="O149" s="1" t="s">
        <v>85</v>
      </c>
      <c r="V149" s="5">
        <v>207.0</v>
      </c>
      <c r="W149" s="5">
        <v>26.0</v>
      </c>
      <c r="X149" s="5">
        <v>1.0</v>
      </c>
      <c r="AD149" s="5">
        <v>6.0</v>
      </c>
      <c r="AE149" s="5">
        <v>25.0</v>
      </c>
      <c r="AF149" s="5">
        <v>2.0</v>
      </c>
      <c r="AK149" s="5">
        <v>27.0</v>
      </c>
      <c r="AL149" s="5">
        <v>6.0</v>
      </c>
      <c r="AQ149" s="5">
        <v>0.0</v>
      </c>
      <c r="AR149" s="5">
        <v>0.0</v>
      </c>
      <c r="BL149" s="1">
        <v>9.3046566E7</v>
      </c>
      <c r="BM149" s="1" t="s">
        <v>1441</v>
      </c>
      <c r="BN149" s="1" t="s">
        <v>1442</v>
      </c>
      <c r="BP149" s="1" t="s">
        <v>147</v>
      </c>
      <c r="BQ149" s="1" t="s">
        <v>148</v>
      </c>
      <c r="BT149" s="1">
        <v>149.0</v>
      </c>
    </row>
    <row r="150" ht="15.75" customHeight="1">
      <c r="A150" s="1" t="s">
        <v>1443</v>
      </c>
      <c r="B150" s="1" t="s">
        <v>1444</v>
      </c>
      <c r="C150" s="1" t="s">
        <v>34</v>
      </c>
      <c r="D150" s="1" t="s">
        <v>261</v>
      </c>
      <c r="E150" s="1" t="s">
        <v>136</v>
      </c>
      <c r="G150" s="1" t="s">
        <v>957</v>
      </c>
      <c r="H150" s="1" t="s">
        <v>967</v>
      </c>
      <c r="I150" s="1" t="s">
        <v>1445</v>
      </c>
      <c r="J150" s="1" t="s">
        <v>1446</v>
      </c>
      <c r="K150" s="1" t="s">
        <v>1447</v>
      </c>
      <c r="L150" s="1" t="s">
        <v>1448</v>
      </c>
      <c r="M150" s="1" t="s">
        <v>143</v>
      </c>
      <c r="N150" s="1" t="s">
        <v>143</v>
      </c>
      <c r="O150" s="1" t="s">
        <v>85</v>
      </c>
      <c r="V150" s="5">
        <v>222.0</v>
      </c>
      <c r="W150" s="5">
        <v>27.0</v>
      </c>
      <c r="X150" s="5">
        <v>0.0</v>
      </c>
      <c r="AD150" s="5">
        <v>10.0</v>
      </c>
      <c r="AE150" s="5">
        <v>5.0</v>
      </c>
      <c r="AF150" s="5">
        <v>0.0</v>
      </c>
      <c r="AK150" s="5">
        <v>0.0</v>
      </c>
      <c r="AL150" s="5">
        <v>0.0</v>
      </c>
      <c r="AQ150" s="5">
        <v>0.0</v>
      </c>
      <c r="AR150" s="5">
        <v>0.0</v>
      </c>
      <c r="BL150" s="1">
        <v>9.3046932E7</v>
      </c>
      <c r="BM150" s="1" t="s">
        <v>1449</v>
      </c>
      <c r="BN150" s="1" t="s">
        <v>1450</v>
      </c>
      <c r="BP150" s="1" t="s">
        <v>147</v>
      </c>
      <c r="BQ150" s="1" t="s">
        <v>148</v>
      </c>
      <c r="BT150" s="1">
        <v>150.0</v>
      </c>
    </row>
    <row r="151" ht="15.75" customHeight="1">
      <c r="A151" s="1" t="s">
        <v>1451</v>
      </c>
      <c r="B151" s="1" t="s">
        <v>1452</v>
      </c>
      <c r="C151" s="1" t="s">
        <v>34</v>
      </c>
      <c r="D151" s="1" t="s">
        <v>261</v>
      </c>
      <c r="E151" s="1" t="s">
        <v>136</v>
      </c>
      <c r="G151" s="1" t="s">
        <v>957</v>
      </c>
      <c r="H151" s="1" t="s">
        <v>1453</v>
      </c>
      <c r="I151" s="1" t="s">
        <v>1454</v>
      </c>
      <c r="J151" s="1" t="s">
        <v>1455</v>
      </c>
      <c r="K151" s="1" t="s">
        <v>1456</v>
      </c>
      <c r="L151" s="1" t="s">
        <v>1457</v>
      </c>
      <c r="M151" s="1" t="s">
        <v>143</v>
      </c>
      <c r="N151" s="1" t="s">
        <v>143</v>
      </c>
      <c r="O151" s="1" t="s">
        <v>85</v>
      </c>
      <c r="V151" s="5">
        <v>157.0</v>
      </c>
      <c r="W151" s="5">
        <v>53.0</v>
      </c>
      <c r="X151" s="5">
        <v>3.0</v>
      </c>
      <c r="AD151" s="5">
        <v>8.0</v>
      </c>
      <c r="AE151" s="5">
        <v>3.0</v>
      </c>
      <c r="AF151" s="5">
        <v>0.0</v>
      </c>
      <c r="AK151" s="5">
        <v>0.0</v>
      </c>
      <c r="AL151" s="5">
        <v>0.0</v>
      </c>
      <c r="AQ151" s="5">
        <v>0.0</v>
      </c>
      <c r="AR151" s="5">
        <v>0.0</v>
      </c>
      <c r="BL151" s="1">
        <v>9.3047903E7</v>
      </c>
      <c r="BM151" s="1" t="s">
        <v>1458</v>
      </c>
      <c r="BN151" s="1" t="s">
        <v>1459</v>
      </c>
      <c r="BP151" s="1" t="s">
        <v>147</v>
      </c>
      <c r="BQ151" s="1" t="s">
        <v>148</v>
      </c>
      <c r="BT151" s="1">
        <v>151.0</v>
      </c>
    </row>
    <row r="152" ht="15.75" customHeight="1">
      <c r="A152" s="1" t="s">
        <v>1460</v>
      </c>
      <c r="B152" s="1" t="s">
        <v>1461</v>
      </c>
      <c r="C152" s="1" t="s">
        <v>34</v>
      </c>
      <c r="D152" s="1" t="s">
        <v>261</v>
      </c>
      <c r="E152" s="1" t="s">
        <v>136</v>
      </c>
      <c r="G152" s="1" t="s">
        <v>311</v>
      </c>
      <c r="H152" s="1" t="s">
        <v>312</v>
      </c>
      <c r="I152" s="1" t="s">
        <v>1462</v>
      </c>
      <c r="J152" s="1" t="s">
        <v>1463</v>
      </c>
      <c r="K152" s="1" t="s">
        <v>1464</v>
      </c>
      <c r="L152" s="1" t="s">
        <v>1465</v>
      </c>
      <c r="M152" s="1" t="s">
        <v>143</v>
      </c>
      <c r="N152" s="1" t="s">
        <v>143</v>
      </c>
      <c r="O152" s="1" t="s">
        <v>88</v>
      </c>
      <c r="V152" s="5">
        <v>198.0</v>
      </c>
      <c r="W152" s="5">
        <v>51.0</v>
      </c>
      <c r="X152" s="5">
        <v>5.0</v>
      </c>
      <c r="AD152" s="5">
        <v>28.0</v>
      </c>
      <c r="AE152" s="5">
        <v>34.0</v>
      </c>
      <c r="AF152" s="5">
        <v>4.0</v>
      </c>
      <c r="AK152" s="5">
        <v>0.0</v>
      </c>
      <c r="AL152" s="5">
        <v>0.0</v>
      </c>
      <c r="AQ152" s="5">
        <v>0.0</v>
      </c>
      <c r="AR152" s="5">
        <v>0.0</v>
      </c>
      <c r="BL152" s="1">
        <v>9.3048069E7</v>
      </c>
      <c r="BM152" s="1" t="s">
        <v>1466</v>
      </c>
      <c r="BN152" s="1" t="s">
        <v>1467</v>
      </c>
      <c r="BP152" s="1" t="s">
        <v>147</v>
      </c>
      <c r="BQ152" s="1" t="s">
        <v>148</v>
      </c>
      <c r="BT152" s="1">
        <v>152.0</v>
      </c>
    </row>
    <row r="153" ht="15.75" customHeight="1">
      <c r="A153" s="1" t="s">
        <v>1468</v>
      </c>
      <c r="B153" s="1" t="s">
        <v>1469</v>
      </c>
      <c r="C153" s="1" t="s">
        <v>34</v>
      </c>
      <c r="D153" s="1" t="s">
        <v>261</v>
      </c>
      <c r="E153" s="1" t="s">
        <v>136</v>
      </c>
      <c r="G153" s="1" t="s">
        <v>311</v>
      </c>
      <c r="H153" s="1" t="s">
        <v>1470</v>
      </c>
      <c r="I153" s="1" t="s">
        <v>1471</v>
      </c>
      <c r="J153" s="1" t="s">
        <v>1472</v>
      </c>
      <c r="K153" s="1" t="s">
        <v>1473</v>
      </c>
      <c r="L153" s="1" t="s">
        <v>1474</v>
      </c>
      <c r="M153" s="1" t="s">
        <v>143</v>
      </c>
      <c r="N153" s="1" t="s">
        <v>143</v>
      </c>
      <c r="O153" s="1" t="s">
        <v>86</v>
      </c>
      <c r="V153" s="5">
        <v>207.0</v>
      </c>
      <c r="W153" s="5">
        <v>30.0</v>
      </c>
      <c r="X153" s="5">
        <v>4.0</v>
      </c>
      <c r="AD153" s="5">
        <v>7.0</v>
      </c>
      <c r="AE153" s="5">
        <v>5.0</v>
      </c>
      <c r="AF153" s="5">
        <v>0.0</v>
      </c>
      <c r="AK153" s="5">
        <v>0.0</v>
      </c>
      <c r="AL153" s="5">
        <v>0.0</v>
      </c>
      <c r="AQ153" s="5">
        <v>0.0</v>
      </c>
      <c r="AR153" s="5">
        <v>0.0</v>
      </c>
      <c r="BL153" s="1">
        <v>9.3048322E7</v>
      </c>
      <c r="BM153" s="1" t="s">
        <v>1475</v>
      </c>
      <c r="BN153" s="1" t="s">
        <v>1476</v>
      </c>
      <c r="BP153" s="1" t="s">
        <v>147</v>
      </c>
      <c r="BQ153" s="1" t="s">
        <v>148</v>
      </c>
      <c r="BT153" s="1">
        <v>153.0</v>
      </c>
    </row>
    <row r="154" ht="15.75" customHeight="1">
      <c r="A154" s="1" t="s">
        <v>1477</v>
      </c>
      <c r="B154" s="1" t="s">
        <v>1478</v>
      </c>
      <c r="C154" s="1" t="s">
        <v>34</v>
      </c>
      <c r="D154" s="1" t="s">
        <v>261</v>
      </c>
      <c r="E154" s="1" t="s">
        <v>136</v>
      </c>
      <c r="G154" s="1" t="s">
        <v>311</v>
      </c>
      <c r="H154" s="1" t="s">
        <v>1479</v>
      </c>
      <c r="I154" s="1" t="s">
        <v>1480</v>
      </c>
      <c r="J154" s="1" t="s">
        <v>1481</v>
      </c>
      <c r="K154" s="1" t="s">
        <v>1482</v>
      </c>
      <c r="L154" s="1" t="s">
        <v>1483</v>
      </c>
      <c r="M154" s="1" t="s">
        <v>143</v>
      </c>
      <c r="N154" s="1" t="s">
        <v>143</v>
      </c>
      <c r="O154" s="1" t="s">
        <v>85</v>
      </c>
      <c r="V154" s="5">
        <v>136.0</v>
      </c>
      <c r="W154" s="5">
        <v>20.0</v>
      </c>
      <c r="X154" s="5">
        <v>1.0</v>
      </c>
      <c r="AD154" s="5">
        <v>7.0</v>
      </c>
      <c r="AE154" s="5">
        <v>3.0</v>
      </c>
      <c r="AF154" s="5">
        <v>0.0</v>
      </c>
      <c r="AK154" s="5">
        <v>0.0</v>
      </c>
      <c r="AL154" s="5">
        <v>0.0</v>
      </c>
      <c r="AQ154" s="5">
        <v>0.0</v>
      </c>
      <c r="AR154" s="5">
        <v>0.0</v>
      </c>
      <c r="BL154" s="1">
        <v>9.3048746E7</v>
      </c>
      <c r="BM154" s="1" t="s">
        <v>1484</v>
      </c>
      <c r="BN154" s="1" t="s">
        <v>1485</v>
      </c>
      <c r="BP154" s="1" t="s">
        <v>147</v>
      </c>
      <c r="BQ154" s="1" t="s">
        <v>148</v>
      </c>
      <c r="BT154" s="1">
        <v>154.0</v>
      </c>
    </row>
    <row r="155" ht="15.75" customHeight="1">
      <c r="A155" s="1" t="s">
        <v>1486</v>
      </c>
      <c r="B155" s="1" t="s">
        <v>1487</v>
      </c>
      <c r="C155" s="1" t="s">
        <v>32</v>
      </c>
      <c r="D155" s="1" t="s">
        <v>135</v>
      </c>
      <c r="E155" s="1" t="s">
        <v>136</v>
      </c>
      <c r="G155" s="1" t="s">
        <v>137</v>
      </c>
      <c r="H155" s="1" t="s">
        <v>138</v>
      </c>
      <c r="I155" s="1" t="s">
        <v>1488</v>
      </c>
      <c r="J155" s="1" t="s">
        <v>1489</v>
      </c>
      <c r="K155" s="1" t="s">
        <v>1490</v>
      </c>
      <c r="L155" s="1" t="s">
        <v>1491</v>
      </c>
      <c r="M155" s="1" t="s">
        <v>143</v>
      </c>
      <c r="N155" s="1" t="s">
        <v>143</v>
      </c>
      <c r="O155" s="1" t="s">
        <v>88</v>
      </c>
      <c r="V155" s="5">
        <v>290.0</v>
      </c>
      <c r="W155" s="5">
        <v>50.0</v>
      </c>
      <c r="X155" s="5">
        <v>5.0</v>
      </c>
      <c r="AD155" s="5">
        <v>12.0</v>
      </c>
      <c r="AE155" s="5">
        <v>45.0</v>
      </c>
      <c r="AF155" s="5">
        <v>0.0</v>
      </c>
      <c r="AK155" s="5">
        <v>0.0</v>
      </c>
      <c r="AL155" s="5">
        <v>7.0</v>
      </c>
      <c r="AQ155" s="5">
        <v>0.0</v>
      </c>
      <c r="AR155" s="5">
        <v>31.0</v>
      </c>
      <c r="BL155" s="1">
        <v>9.4847009E7</v>
      </c>
      <c r="BM155" s="1" t="s">
        <v>1492</v>
      </c>
      <c r="BN155" s="1" t="s">
        <v>1493</v>
      </c>
      <c r="BP155" s="1" t="s">
        <v>147</v>
      </c>
      <c r="BQ155" s="1" t="s">
        <v>148</v>
      </c>
      <c r="BT155" s="1">
        <v>155.0</v>
      </c>
    </row>
    <row r="156" ht="15.75" customHeight="1">
      <c r="A156" s="1" t="s">
        <v>1494</v>
      </c>
      <c r="B156" s="1" t="s">
        <v>1495</v>
      </c>
      <c r="C156" s="1" t="s">
        <v>33</v>
      </c>
      <c r="D156" s="1" t="s">
        <v>135</v>
      </c>
      <c r="E156" s="1" t="s">
        <v>136</v>
      </c>
      <c r="G156" s="1" t="s">
        <v>623</v>
      </c>
      <c r="H156" s="1" t="s">
        <v>624</v>
      </c>
      <c r="I156" s="1" t="s">
        <v>1496</v>
      </c>
      <c r="J156" s="1" t="s">
        <v>626</v>
      </c>
      <c r="K156" s="1" t="s">
        <v>627</v>
      </c>
      <c r="L156" s="1" t="s">
        <v>628</v>
      </c>
      <c r="M156" s="1" t="s">
        <v>143</v>
      </c>
      <c r="N156" s="1" t="s">
        <v>143</v>
      </c>
      <c r="O156" s="1" t="s">
        <v>86</v>
      </c>
      <c r="V156" s="5">
        <v>340.0</v>
      </c>
      <c r="W156" s="5">
        <v>30.0</v>
      </c>
      <c r="X156" s="5">
        <v>0.0</v>
      </c>
      <c r="AD156" s="5">
        <v>9.0</v>
      </c>
      <c r="AE156" s="5">
        <v>8.0</v>
      </c>
      <c r="AF156" s="5">
        <v>0.0</v>
      </c>
      <c r="AK156" s="5">
        <v>19.0</v>
      </c>
      <c r="AL156" s="5">
        <v>10.0</v>
      </c>
      <c r="AQ156" s="5">
        <v>0.0</v>
      </c>
      <c r="AR156" s="5">
        <v>12.0</v>
      </c>
      <c r="BL156" s="1">
        <v>9.4547521E7</v>
      </c>
      <c r="BM156" s="1" t="s">
        <v>1497</v>
      </c>
      <c r="BN156" s="1" t="s">
        <v>1498</v>
      </c>
      <c r="BP156" s="1" t="s">
        <v>147</v>
      </c>
      <c r="BQ156" s="1" t="s">
        <v>148</v>
      </c>
      <c r="BT156" s="1">
        <v>156.0</v>
      </c>
    </row>
    <row r="157" ht="15.75" customHeight="1">
      <c r="A157" s="1" t="s">
        <v>1499</v>
      </c>
      <c r="B157" s="1" t="s">
        <v>1500</v>
      </c>
      <c r="C157" s="1" t="s">
        <v>33</v>
      </c>
      <c r="D157" s="1" t="s">
        <v>135</v>
      </c>
      <c r="E157" s="1" t="s">
        <v>136</v>
      </c>
      <c r="G157" s="1" t="s">
        <v>623</v>
      </c>
      <c r="H157" s="1" t="s">
        <v>634</v>
      </c>
      <c r="I157" s="1" t="s">
        <v>868</v>
      </c>
      <c r="J157" s="1" t="s">
        <v>1501</v>
      </c>
      <c r="K157" s="1" t="s">
        <v>1502</v>
      </c>
      <c r="L157" s="1" t="s">
        <v>1503</v>
      </c>
      <c r="M157" s="1" t="s">
        <v>143</v>
      </c>
      <c r="N157" s="1" t="s">
        <v>143</v>
      </c>
      <c r="O157" s="1" t="s">
        <v>88</v>
      </c>
      <c r="V157" s="5">
        <v>300.0</v>
      </c>
      <c r="W157" s="5">
        <v>58.0</v>
      </c>
      <c r="X157" s="5">
        <v>1.0</v>
      </c>
      <c r="AD157" s="5">
        <v>6.0</v>
      </c>
      <c r="AE157" s="5">
        <v>6.0</v>
      </c>
      <c r="AF157" s="5">
        <v>0.0</v>
      </c>
      <c r="AK157" s="5">
        <v>0.0</v>
      </c>
      <c r="AL157" s="5">
        <v>18.0</v>
      </c>
      <c r="AQ157" s="5">
        <v>0.0</v>
      </c>
      <c r="AR157" s="5">
        <v>11.0</v>
      </c>
      <c r="BL157" s="1">
        <v>9.4548009E7</v>
      </c>
      <c r="BM157" s="1" t="s">
        <v>1504</v>
      </c>
      <c r="BN157" s="1" t="s">
        <v>1505</v>
      </c>
      <c r="BP157" s="1" t="s">
        <v>147</v>
      </c>
      <c r="BQ157" s="1" t="s">
        <v>148</v>
      </c>
      <c r="BT157" s="1">
        <v>157.0</v>
      </c>
    </row>
    <row r="158" ht="15.75" customHeight="1">
      <c r="A158" s="1" t="s">
        <v>1506</v>
      </c>
      <c r="B158" s="1" t="s">
        <v>1507</v>
      </c>
      <c r="C158" s="1" t="s">
        <v>33</v>
      </c>
      <c r="D158" s="1" t="s">
        <v>135</v>
      </c>
      <c r="E158" s="1" t="s">
        <v>136</v>
      </c>
      <c r="G158" s="1" t="s">
        <v>623</v>
      </c>
      <c r="H158" s="1" t="s">
        <v>634</v>
      </c>
      <c r="I158" s="1" t="s">
        <v>1173</v>
      </c>
      <c r="J158" s="1" t="s">
        <v>1508</v>
      </c>
      <c r="K158" s="1" t="s">
        <v>1509</v>
      </c>
      <c r="L158" s="1" t="s">
        <v>1510</v>
      </c>
      <c r="M158" s="1" t="s">
        <v>143</v>
      </c>
      <c r="N158" s="1" t="s">
        <v>143</v>
      </c>
      <c r="O158" s="1" t="s">
        <v>85</v>
      </c>
      <c r="V158" s="5">
        <v>290.0</v>
      </c>
      <c r="W158" s="5">
        <v>35.0</v>
      </c>
      <c r="X158" s="5">
        <v>4.0</v>
      </c>
      <c r="AD158" s="5">
        <v>4.0</v>
      </c>
      <c r="AE158" s="5">
        <v>7.0</v>
      </c>
      <c r="AF158" s="5">
        <v>0.0</v>
      </c>
      <c r="AK158" s="5">
        <v>11.0</v>
      </c>
      <c r="AL158" s="5">
        <v>10.0</v>
      </c>
      <c r="AQ158" s="5">
        <v>0.0</v>
      </c>
      <c r="AR158" s="5">
        <v>12.0</v>
      </c>
      <c r="BL158" s="1">
        <v>9.4548897E7</v>
      </c>
      <c r="BM158" s="1" t="s">
        <v>1511</v>
      </c>
      <c r="BN158" s="1" t="s">
        <v>1512</v>
      </c>
      <c r="BP158" s="1" t="s">
        <v>147</v>
      </c>
      <c r="BQ158" s="1" t="s">
        <v>148</v>
      </c>
      <c r="BT158" s="1">
        <v>158.0</v>
      </c>
    </row>
    <row r="159" ht="15.75" customHeight="1">
      <c r="A159" s="1" t="s">
        <v>1513</v>
      </c>
      <c r="B159" s="1" t="s">
        <v>1514</v>
      </c>
      <c r="C159" s="1" t="s">
        <v>33</v>
      </c>
      <c r="D159" s="1" t="s">
        <v>135</v>
      </c>
      <c r="E159" s="1" t="s">
        <v>136</v>
      </c>
      <c r="G159" s="1" t="s">
        <v>653</v>
      </c>
      <c r="H159" s="1" t="s">
        <v>654</v>
      </c>
      <c r="I159" s="1" t="s">
        <v>1515</v>
      </c>
      <c r="J159" s="1" t="s">
        <v>1516</v>
      </c>
      <c r="K159" s="1" t="s">
        <v>1183</v>
      </c>
      <c r="L159" s="1" t="s">
        <v>1517</v>
      </c>
      <c r="M159" s="1" t="s">
        <v>143</v>
      </c>
      <c r="N159" s="1" t="s">
        <v>143</v>
      </c>
      <c r="O159" s="1" t="s">
        <v>88</v>
      </c>
      <c r="V159" s="5">
        <v>350.0</v>
      </c>
      <c r="W159" s="5">
        <v>23.0</v>
      </c>
      <c r="X159" s="5">
        <v>1.0</v>
      </c>
      <c r="AD159" s="5">
        <v>6.0</v>
      </c>
      <c r="AE159" s="5">
        <v>3.0</v>
      </c>
      <c r="AF159" s="5">
        <v>0.0</v>
      </c>
      <c r="AK159" s="5">
        <v>32.0</v>
      </c>
      <c r="AL159" s="5">
        <v>4.0</v>
      </c>
      <c r="AQ159" s="5">
        <v>0.0</v>
      </c>
      <c r="AR159" s="5">
        <v>7.0</v>
      </c>
      <c r="BL159" s="1">
        <v>9.4549729E7</v>
      </c>
      <c r="BM159" s="1" t="s">
        <v>1518</v>
      </c>
      <c r="BN159" s="1" t="s">
        <v>1519</v>
      </c>
      <c r="BP159" s="1" t="s">
        <v>147</v>
      </c>
      <c r="BQ159" s="1" t="s">
        <v>148</v>
      </c>
      <c r="BT159" s="1">
        <v>159.0</v>
      </c>
    </row>
    <row r="160" ht="15.75" customHeight="1">
      <c r="A160" s="1" t="s">
        <v>1520</v>
      </c>
      <c r="B160" s="1" t="s">
        <v>1521</v>
      </c>
      <c r="C160" s="1" t="s">
        <v>33</v>
      </c>
      <c r="D160" s="1" t="s">
        <v>135</v>
      </c>
      <c r="E160" s="1" t="s">
        <v>136</v>
      </c>
      <c r="G160" s="1" t="s">
        <v>653</v>
      </c>
      <c r="H160" s="1" t="s">
        <v>663</v>
      </c>
      <c r="I160" s="1" t="s">
        <v>892</v>
      </c>
      <c r="J160" s="1" t="s">
        <v>1522</v>
      </c>
      <c r="K160" s="1" t="s">
        <v>1523</v>
      </c>
      <c r="L160" s="1" t="s">
        <v>895</v>
      </c>
      <c r="M160" s="1" t="s">
        <v>143</v>
      </c>
      <c r="N160" s="1" t="s">
        <v>143</v>
      </c>
      <c r="O160" s="1" t="s">
        <v>86</v>
      </c>
      <c r="V160" s="5">
        <v>390.0</v>
      </c>
      <c r="W160" s="5">
        <v>43.0</v>
      </c>
      <c r="X160" s="5">
        <v>0.0</v>
      </c>
      <c r="AD160" s="5">
        <v>19.0</v>
      </c>
      <c r="AE160" s="5">
        <v>17.0</v>
      </c>
      <c r="AF160" s="5">
        <v>0.0</v>
      </c>
      <c r="AK160" s="5">
        <v>45.0</v>
      </c>
      <c r="AL160" s="5">
        <v>4.0</v>
      </c>
      <c r="AQ160" s="5">
        <v>0.0</v>
      </c>
      <c r="AR160" s="5">
        <v>8.0</v>
      </c>
      <c r="BL160" s="1">
        <v>9.4550333E7</v>
      </c>
      <c r="BM160" s="1" t="s">
        <v>1524</v>
      </c>
      <c r="BN160" s="1" t="s">
        <v>1525</v>
      </c>
      <c r="BP160" s="1" t="s">
        <v>147</v>
      </c>
      <c r="BQ160" s="1" t="s">
        <v>148</v>
      </c>
      <c r="BT160" s="1">
        <v>160.0</v>
      </c>
    </row>
    <row r="161" ht="15.75" customHeight="1">
      <c r="A161" s="1" t="s">
        <v>1526</v>
      </c>
      <c r="B161" s="1" t="s">
        <v>1527</v>
      </c>
      <c r="C161" s="1" t="s">
        <v>33</v>
      </c>
      <c r="D161" s="1" t="s">
        <v>135</v>
      </c>
      <c r="E161" s="1" t="s">
        <v>136</v>
      </c>
      <c r="G161" s="1" t="s">
        <v>653</v>
      </c>
      <c r="H161" s="1" t="s">
        <v>1528</v>
      </c>
      <c r="I161" s="1" t="s">
        <v>900</v>
      </c>
      <c r="J161" s="1" t="s">
        <v>1529</v>
      </c>
      <c r="K161" s="1" t="s">
        <v>1530</v>
      </c>
      <c r="L161" s="1" t="s">
        <v>1531</v>
      </c>
      <c r="M161" s="1" t="s">
        <v>143</v>
      </c>
      <c r="N161" s="1" t="s">
        <v>143</v>
      </c>
      <c r="O161" s="1" t="s">
        <v>85</v>
      </c>
      <c r="V161" s="5">
        <v>250.0</v>
      </c>
      <c r="W161" s="5">
        <v>17.0</v>
      </c>
      <c r="X161" s="5">
        <v>1.0</v>
      </c>
      <c r="AD161" s="5">
        <v>6.0</v>
      </c>
      <c r="AE161" s="5">
        <v>7.0</v>
      </c>
      <c r="AF161" s="5">
        <v>0.0</v>
      </c>
      <c r="AK161" s="5">
        <v>9.0</v>
      </c>
      <c r="AL161" s="5">
        <v>0.0</v>
      </c>
      <c r="AQ161" s="5">
        <v>0.0</v>
      </c>
      <c r="AR161" s="5">
        <v>3.0</v>
      </c>
      <c r="BL161" s="1">
        <v>9.4551735E7</v>
      </c>
      <c r="BM161" s="1" t="s">
        <v>1532</v>
      </c>
      <c r="BN161" s="1" t="s">
        <v>1533</v>
      </c>
      <c r="BP161" s="1" t="s">
        <v>147</v>
      </c>
      <c r="BQ161" s="1" t="s">
        <v>148</v>
      </c>
      <c r="BT161" s="1">
        <v>161.0</v>
      </c>
    </row>
    <row r="162" ht="15.75" customHeight="1">
      <c r="A162" s="1" t="s">
        <v>1534</v>
      </c>
      <c r="B162" s="1" t="s">
        <v>1535</v>
      </c>
      <c r="C162" s="1" t="s">
        <v>33</v>
      </c>
      <c r="D162" s="1" t="s">
        <v>135</v>
      </c>
      <c r="E162" s="1" t="s">
        <v>136</v>
      </c>
      <c r="G162" s="1" t="s">
        <v>368</v>
      </c>
      <c r="H162" s="1" t="s">
        <v>388</v>
      </c>
      <c r="I162" s="1" t="s">
        <v>1012</v>
      </c>
      <c r="J162" s="1" t="s">
        <v>1536</v>
      </c>
      <c r="K162" s="1" t="s">
        <v>1537</v>
      </c>
      <c r="L162" s="1" t="s">
        <v>1538</v>
      </c>
      <c r="M162" s="1" t="s">
        <v>143</v>
      </c>
      <c r="N162" s="1" t="s">
        <v>143</v>
      </c>
      <c r="O162" s="1" t="s">
        <v>88</v>
      </c>
      <c r="V162" s="5">
        <v>300.0</v>
      </c>
      <c r="W162" s="5">
        <v>55.0</v>
      </c>
      <c r="X162" s="5">
        <v>3.0</v>
      </c>
      <c r="AD162" s="5">
        <v>9.0</v>
      </c>
      <c r="AE162" s="5">
        <v>21.0</v>
      </c>
      <c r="AF162" s="5">
        <v>0.0</v>
      </c>
      <c r="AK162" s="5">
        <v>3.0</v>
      </c>
      <c r="AL162" s="5">
        <v>7.0</v>
      </c>
      <c r="AQ162" s="5">
        <v>0.0</v>
      </c>
      <c r="AR162" s="5">
        <v>16.0</v>
      </c>
      <c r="BL162" s="1">
        <v>9.4552673E7</v>
      </c>
      <c r="BM162" s="1" t="s">
        <v>1539</v>
      </c>
      <c r="BN162" s="1" t="s">
        <v>1540</v>
      </c>
      <c r="BP162" s="1" t="s">
        <v>147</v>
      </c>
      <c r="BQ162" s="1" t="s">
        <v>148</v>
      </c>
      <c r="BT162" s="1">
        <v>162.0</v>
      </c>
    </row>
    <row r="163" ht="15.75" customHeight="1">
      <c r="A163" s="1" t="s">
        <v>1541</v>
      </c>
      <c r="B163" s="1" t="s">
        <v>1542</v>
      </c>
      <c r="C163" s="1" t="s">
        <v>33</v>
      </c>
      <c r="D163" s="1" t="s">
        <v>135</v>
      </c>
      <c r="E163" s="1" t="s">
        <v>136</v>
      </c>
      <c r="G163" s="1" t="s">
        <v>368</v>
      </c>
      <c r="H163" s="1" t="s">
        <v>378</v>
      </c>
      <c r="I163" s="1" t="s">
        <v>1543</v>
      </c>
      <c r="J163" s="1" t="s">
        <v>1544</v>
      </c>
      <c r="K163" s="1" t="s">
        <v>1545</v>
      </c>
      <c r="L163" s="1" t="s">
        <v>1546</v>
      </c>
      <c r="M163" s="1" t="s">
        <v>143</v>
      </c>
      <c r="N163" s="1" t="s">
        <v>143</v>
      </c>
      <c r="O163" s="1" t="s">
        <v>86</v>
      </c>
      <c r="V163" s="5">
        <v>250.0</v>
      </c>
      <c r="W163" s="5">
        <v>22.0</v>
      </c>
      <c r="X163" s="5">
        <v>2.0</v>
      </c>
      <c r="AD163" s="5">
        <v>8.0</v>
      </c>
      <c r="AE163" s="5">
        <v>9.0</v>
      </c>
      <c r="AF163" s="5">
        <v>0.0</v>
      </c>
      <c r="AK163" s="5">
        <v>33.0</v>
      </c>
      <c r="AL163" s="5">
        <v>29.0</v>
      </c>
      <c r="AQ163" s="5">
        <v>0.0</v>
      </c>
      <c r="AR163" s="5">
        <v>4.0</v>
      </c>
      <c r="BL163" s="1">
        <v>9.4553248E7</v>
      </c>
      <c r="BM163" s="1" t="s">
        <v>1547</v>
      </c>
      <c r="BN163" s="1" t="s">
        <v>1548</v>
      </c>
      <c r="BP163" s="1" t="s">
        <v>147</v>
      </c>
      <c r="BQ163" s="1" t="s">
        <v>148</v>
      </c>
      <c r="BT163" s="1">
        <v>163.0</v>
      </c>
    </row>
    <row r="164" ht="15.75" customHeight="1">
      <c r="A164" s="1" t="s">
        <v>1549</v>
      </c>
      <c r="B164" s="1" t="s">
        <v>1550</v>
      </c>
      <c r="C164" s="1" t="s">
        <v>33</v>
      </c>
      <c r="D164" s="1" t="s">
        <v>135</v>
      </c>
      <c r="E164" s="1" t="s">
        <v>136</v>
      </c>
      <c r="G164" s="1" t="s">
        <v>368</v>
      </c>
      <c r="H164" s="1" t="s">
        <v>831</v>
      </c>
      <c r="I164" s="1" t="s">
        <v>822</v>
      </c>
      <c r="J164" s="1" t="s">
        <v>1551</v>
      </c>
      <c r="K164" s="1" t="s">
        <v>1552</v>
      </c>
      <c r="L164" s="1" t="s">
        <v>1553</v>
      </c>
      <c r="M164" s="1" t="s">
        <v>143</v>
      </c>
      <c r="N164" s="1" t="s">
        <v>143</v>
      </c>
      <c r="O164" s="1" t="s">
        <v>85</v>
      </c>
      <c r="V164" s="5">
        <v>310.0</v>
      </c>
      <c r="W164" s="5">
        <v>26.0</v>
      </c>
      <c r="X164" s="5">
        <v>2.0</v>
      </c>
      <c r="AD164" s="5">
        <v>4.0</v>
      </c>
      <c r="AE164" s="5">
        <v>6.0</v>
      </c>
      <c r="AF164" s="5">
        <v>0.0</v>
      </c>
      <c r="AK164" s="5">
        <v>30.0</v>
      </c>
      <c r="AL164" s="5">
        <v>19.0</v>
      </c>
      <c r="AQ164" s="5">
        <v>0.0</v>
      </c>
      <c r="AR164" s="5">
        <v>0.0</v>
      </c>
      <c r="BL164" s="1">
        <v>9.4553614E7</v>
      </c>
      <c r="BM164" s="1" t="s">
        <v>1554</v>
      </c>
      <c r="BN164" s="1" t="s">
        <v>1555</v>
      </c>
      <c r="BP164" s="1" t="s">
        <v>147</v>
      </c>
      <c r="BQ164" s="1" t="s">
        <v>148</v>
      </c>
      <c r="BT164" s="1">
        <v>164.0</v>
      </c>
    </row>
    <row r="165" ht="15.75" customHeight="1">
      <c r="A165" s="1" t="s">
        <v>1556</v>
      </c>
      <c r="B165" s="1" t="s">
        <v>1557</v>
      </c>
      <c r="C165" s="1" t="s">
        <v>33</v>
      </c>
      <c r="D165" s="1" t="s">
        <v>135</v>
      </c>
      <c r="E165" s="1" t="s">
        <v>136</v>
      </c>
      <c r="G165" s="1" t="s">
        <v>339</v>
      </c>
      <c r="H165" s="1" t="s">
        <v>831</v>
      </c>
      <c r="I165" s="1" t="s">
        <v>832</v>
      </c>
      <c r="J165" s="1" t="s">
        <v>1558</v>
      </c>
      <c r="K165" s="1" t="s">
        <v>1037</v>
      </c>
      <c r="L165" s="1" t="s">
        <v>1559</v>
      </c>
      <c r="M165" s="1" t="s">
        <v>143</v>
      </c>
      <c r="N165" s="1" t="s">
        <v>143</v>
      </c>
      <c r="O165" s="1" t="s">
        <v>85</v>
      </c>
      <c r="V165" s="5">
        <v>250.0</v>
      </c>
      <c r="W165" s="5">
        <v>25.0</v>
      </c>
      <c r="X165" s="5">
        <v>1.0</v>
      </c>
      <c r="AD165" s="5">
        <v>2.0</v>
      </c>
      <c r="AE165" s="5">
        <v>4.0</v>
      </c>
      <c r="AF165" s="5">
        <v>0.0</v>
      </c>
      <c r="AK165" s="5">
        <v>10.0</v>
      </c>
      <c r="AL165" s="5">
        <v>0.0</v>
      </c>
      <c r="AQ165" s="5">
        <v>0.0</v>
      </c>
      <c r="AR165" s="5">
        <v>0.0</v>
      </c>
      <c r="BL165" s="1">
        <v>9.4554005E7</v>
      </c>
      <c r="BM165" s="1" t="s">
        <v>1560</v>
      </c>
      <c r="BN165" s="1" t="s">
        <v>1561</v>
      </c>
      <c r="BP165" s="1" t="s">
        <v>147</v>
      </c>
      <c r="BQ165" s="1" t="s">
        <v>148</v>
      </c>
      <c r="BT165" s="1">
        <v>165.0</v>
      </c>
    </row>
    <row r="166" ht="15.75" customHeight="1">
      <c r="A166" s="1" t="s">
        <v>1562</v>
      </c>
      <c r="B166" s="1" t="s">
        <v>1563</v>
      </c>
      <c r="C166" s="1" t="s">
        <v>33</v>
      </c>
      <c r="D166" s="1" t="s">
        <v>135</v>
      </c>
      <c r="E166" s="1" t="s">
        <v>136</v>
      </c>
      <c r="G166" s="1" t="s">
        <v>339</v>
      </c>
      <c r="H166" s="1" t="s">
        <v>339</v>
      </c>
      <c r="I166" s="1" t="s">
        <v>842</v>
      </c>
      <c r="J166" s="1" t="s">
        <v>1564</v>
      </c>
      <c r="K166" s="1" t="s">
        <v>1565</v>
      </c>
      <c r="L166" s="1" t="s">
        <v>1566</v>
      </c>
      <c r="M166" s="1" t="s">
        <v>143</v>
      </c>
      <c r="N166" s="1" t="s">
        <v>143</v>
      </c>
      <c r="O166" s="1" t="s">
        <v>88</v>
      </c>
      <c r="V166" s="5">
        <v>250.0</v>
      </c>
      <c r="W166" s="5">
        <v>33.0</v>
      </c>
      <c r="X166" s="5">
        <v>1.0</v>
      </c>
      <c r="AD166" s="5">
        <v>1.0</v>
      </c>
      <c r="AE166" s="5">
        <v>5.0</v>
      </c>
      <c r="AF166" s="5">
        <v>0.0</v>
      </c>
      <c r="AK166" s="5">
        <v>0.0</v>
      </c>
      <c r="AL166" s="5">
        <v>8.0</v>
      </c>
      <c r="AQ166" s="5">
        <v>0.0</v>
      </c>
      <c r="AR166" s="5">
        <v>7.0</v>
      </c>
      <c r="BL166" s="1">
        <v>9.4554232E7</v>
      </c>
      <c r="BM166" s="1" t="s">
        <v>1567</v>
      </c>
      <c r="BN166" s="1" t="s">
        <v>1568</v>
      </c>
      <c r="BP166" s="1" t="s">
        <v>147</v>
      </c>
      <c r="BQ166" s="1" t="s">
        <v>148</v>
      </c>
      <c r="BT166" s="1">
        <v>166.0</v>
      </c>
    </row>
    <row r="167" ht="15.75" customHeight="1">
      <c r="A167" s="1" t="s">
        <v>1569</v>
      </c>
      <c r="B167" s="1" t="s">
        <v>1570</v>
      </c>
      <c r="C167" s="1" t="s">
        <v>33</v>
      </c>
      <c r="D167" s="1" t="s">
        <v>135</v>
      </c>
      <c r="E167" s="1" t="s">
        <v>136</v>
      </c>
      <c r="G167" s="1" t="s">
        <v>339</v>
      </c>
      <c r="H167" s="1" t="s">
        <v>340</v>
      </c>
      <c r="I167" s="1" t="s">
        <v>851</v>
      </c>
      <c r="J167" s="1" t="s">
        <v>1571</v>
      </c>
      <c r="K167" s="1" t="s">
        <v>1572</v>
      </c>
      <c r="L167" s="1" t="s">
        <v>1573</v>
      </c>
      <c r="M167" s="1" t="s">
        <v>143</v>
      </c>
      <c r="N167" s="1" t="s">
        <v>143</v>
      </c>
      <c r="O167" s="1" t="s">
        <v>86</v>
      </c>
      <c r="V167" s="5">
        <v>450.0</v>
      </c>
      <c r="W167" s="5">
        <v>29.0</v>
      </c>
      <c r="X167" s="5">
        <v>0.0</v>
      </c>
      <c r="AD167" s="5">
        <v>4.0</v>
      </c>
      <c r="AE167" s="5">
        <v>6.0</v>
      </c>
      <c r="AF167" s="5">
        <v>0.0</v>
      </c>
      <c r="AK167" s="5">
        <v>31.0</v>
      </c>
      <c r="AL167" s="5">
        <v>12.0</v>
      </c>
      <c r="AQ167" s="5">
        <v>0.0</v>
      </c>
      <c r="AR167" s="5">
        <v>12.0</v>
      </c>
      <c r="BL167" s="1">
        <v>9.4554488E7</v>
      </c>
      <c r="BM167" s="1" t="s">
        <v>1574</v>
      </c>
      <c r="BN167" s="1" t="s">
        <v>1575</v>
      </c>
      <c r="BP167" s="1" t="s">
        <v>147</v>
      </c>
      <c r="BQ167" s="1" t="s">
        <v>148</v>
      </c>
      <c r="BT167" s="1">
        <v>167.0</v>
      </c>
    </row>
    <row r="168" ht="15.75" customHeight="1">
      <c r="A168" s="1" t="s">
        <v>1576</v>
      </c>
      <c r="B168" s="1" t="s">
        <v>1577</v>
      </c>
      <c r="C168" s="1" t="s">
        <v>32</v>
      </c>
      <c r="D168" s="1" t="s">
        <v>135</v>
      </c>
      <c r="E168" s="1" t="s">
        <v>136</v>
      </c>
      <c r="G168" s="1" t="s">
        <v>137</v>
      </c>
      <c r="H168" s="1" t="s">
        <v>1578</v>
      </c>
      <c r="I168" s="1" t="s">
        <v>1579</v>
      </c>
      <c r="J168" s="1" t="s">
        <v>1580</v>
      </c>
      <c r="K168" s="1" t="s">
        <v>1581</v>
      </c>
      <c r="L168" s="1" t="s">
        <v>1582</v>
      </c>
      <c r="M168" s="1" t="s">
        <v>143</v>
      </c>
      <c r="N168" s="1" t="s">
        <v>143</v>
      </c>
      <c r="O168" s="1" t="s">
        <v>86</v>
      </c>
      <c r="V168" s="5">
        <v>430.0</v>
      </c>
      <c r="W168" s="5">
        <v>37.0</v>
      </c>
      <c r="X168" s="5">
        <v>0.0</v>
      </c>
      <c r="AD168" s="5">
        <v>5.0</v>
      </c>
      <c r="AE168" s="5">
        <v>4.0</v>
      </c>
      <c r="AF168" s="5">
        <v>0.0</v>
      </c>
      <c r="AK168" s="5">
        <v>72.0</v>
      </c>
      <c r="AL168" s="5">
        <v>15.0</v>
      </c>
      <c r="AQ168" s="5">
        <v>0.0</v>
      </c>
      <c r="AR168" s="5">
        <v>12.0</v>
      </c>
      <c r="BL168" s="1">
        <v>9.4846768E7</v>
      </c>
      <c r="BM168" s="1" t="s">
        <v>1583</v>
      </c>
      <c r="BN168" s="1" t="s">
        <v>1584</v>
      </c>
      <c r="BP168" s="1" t="s">
        <v>147</v>
      </c>
      <c r="BQ168" s="1" t="s">
        <v>148</v>
      </c>
      <c r="BT168" s="1">
        <v>168.0</v>
      </c>
    </row>
    <row r="169" ht="15.75" customHeight="1">
      <c r="A169" s="1" t="s">
        <v>1585</v>
      </c>
      <c r="B169" s="1" t="s">
        <v>1586</v>
      </c>
      <c r="C169" s="1" t="s">
        <v>32</v>
      </c>
      <c r="D169" s="1" t="s">
        <v>135</v>
      </c>
      <c r="E169" s="1" t="s">
        <v>136</v>
      </c>
      <c r="G169" s="1" t="s">
        <v>438</v>
      </c>
      <c r="H169" s="1" t="s">
        <v>1059</v>
      </c>
      <c r="I169" s="1" t="s">
        <v>1587</v>
      </c>
      <c r="J169" s="1" t="s">
        <v>1588</v>
      </c>
      <c r="K169" s="1" t="s">
        <v>1589</v>
      </c>
      <c r="L169" s="1" t="s">
        <v>1590</v>
      </c>
      <c r="M169" s="1" t="s">
        <v>143</v>
      </c>
      <c r="N169" s="1" t="s">
        <v>143</v>
      </c>
      <c r="O169" s="1" t="s">
        <v>85</v>
      </c>
      <c r="V169" s="5">
        <v>350.0</v>
      </c>
      <c r="W169" s="5">
        <v>24.0</v>
      </c>
      <c r="X169" s="5">
        <v>1.0</v>
      </c>
      <c r="AD169" s="5">
        <v>7.0</v>
      </c>
      <c r="AE169" s="5">
        <v>18.0</v>
      </c>
      <c r="AF169" s="5">
        <v>0.0</v>
      </c>
      <c r="AK169" s="5">
        <v>6.0</v>
      </c>
      <c r="AL169" s="5">
        <v>21.0</v>
      </c>
      <c r="AQ169" s="5">
        <v>0.0</v>
      </c>
      <c r="AR169" s="5">
        <v>25.0</v>
      </c>
      <c r="BL169" s="1">
        <v>9.4846007E7</v>
      </c>
      <c r="BM169" s="1" t="s">
        <v>1591</v>
      </c>
      <c r="BN169" s="1" t="s">
        <v>1592</v>
      </c>
      <c r="BP169" s="1" t="s">
        <v>147</v>
      </c>
      <c r="BQ169" s="1" t="s">
        <v>148</v>
      </c>
      <c r="BT169" s="1">
        <v>169.0</v>
      </c>
    </row>
    <row r="170" ht="15.75" customHeight="1">
      <c r="A170" s="1" t="s">
        <v>1593</v>
      </c>
      <c r="B170" s="1" t="s">
        <v>1594</v>
      </c>
      <c r="C170" s="1" t="s">
        <v>32</v>
      </c>
      <c r="D170" s="1" t="s">
        <v>135</v>
      </c>
      <c r="E170" s="1" t="s">
        <v>136</v>
      </c>
      <c r="G170" s="1" t="s">
        <v>438</v>
      </c>
      <c r="H170" s="1" t="s">
        <v>449</v>
      </c>
      <c r="I170" s="1" t="s">
        <v>1595</v>
      </c>
      <c r="J170" s="1" t="s">
        <v>1596</v>
      </c>
      <c r="K170" s="1" t="s">
        <v>1597</v>
      </c>
      <c r="L170" s="1" t="s">
        <v>1598</v>
      </c>
      <c r="M170" s="1" t="s">
        <v>143</v>
      </c>
      <c r="N170" s="1" t="s">
        <v>143</v>
      </c>
      <c r="O170" s="1" t="s">
        <v>86</v>
      </c>
      <c r="V170" s="5">
        <v>450.0</v>
      </c>
      <c r="W170" s="5">
        <v>39.0</v>
      </c>
      <c r="X170" s="5">
        <v>2.0</v>
      </c>
      <c r="AD170" s="5">
        <v>5.0</v>
      </c>
      <c r="AE170" s="5">
        <v>11.0</v>
      </c>
      <c r="AF170" s="5">
        <v>0.0</v>
      </c>
      <c r="AK170" s="5">
        <v>62.0</v>
      </c>
      <c r="AL170" s="5">
        <v>9.0</v>
      </c>
      <c r="AQ170" s="5">
        <v>0.0</v>
      </c>
      <c r="AR170" s="5">
        <v>15.0</v>
      </c>
      <c r="BL170" s="1">
        <v>9.4846193E7</v>
      </c>
      <c r="BM170" s="1" t="s">
        <v>1599</v>
      </c>
      <c r="BN170" s="1" t="s">
        <v>1600</v>
      </c>
      <c r="BP170" s="1" t="s">
        <v>147</v>
      </c>
      <c r="BQ170" s="1" t="s">
        <v>148</v>
      </c>
      <c r="BT170" s="1">
        <v>170.0</v>
      </c>
    </row>
    <row r="171" ht="15.75" customHeight="1">
      <c r="A171" s="1" t="s">
        <v>1601</v>
      </c>
      <c r="B171" s="1" t="s">
        <v>1602</v>
      </c>
      <c r="C171" s="1" t="s">
        <v>32</v>
      </c>
      <c r="D171" s="1" t="s">
        <v>135</v>
      </c>
      <c r="E171" s="1" t="s">
        <v>136</v>
      </c>
      <c r="G171" s="1" t="s">
        <v>438</v>
      </c>
      <c r="H171" s="1" t="s">
        <v>459</v>
      </c>
      <c r="I171" s="1" t="s">
        <v>1603</v>
      </c>
      <c r="J171" s="1" t="s">
        <v>1604</v>
      </c>
      <c r="K171" s="1" t="s">
        <v>1605</v>
      </c>
      <c r="L171" s="1" t="s">
        <v>1606</v>
      </c>
      <c r="M171" s="1" t="s">
        <v>143</v>
      </c>
      <c r="N171" s="1" t="s">
        <v>143</v>
      </c>
      <c r="O171" s="1" t="s">
        <v>88</v>
      </c>
      <c r="V171" s="5">
        <v>260.0</v>
      </c>
      <c r="W171" s="5">
        <v>52.0</v>
      </c>
      <c r="X171" s="5">
        <v>4.0</v>
      </c>
      <c r="AD171" s="5">
        <v>8.0</v>
      </c>
      <c r="AE171" s="5">
        <v>23.0</v>
      </c>
      <c r="AF171" s="5">
        <v>0.0</v>
      </c>
      <c r="AK171" s="5">
        <v>0.0</v>
      </c>
      <c r="AL171" s="5">
        <v>9.0</v>
      </c>
      <c r="AQ171" s="5">
        <v>0.0</v>
      </c>
      <c r="AR171" s="5">
        <v>13.0</v>
      </c>
      <c r="BL171" s="1">
        <v>9.4846483E7</v>
      </c>
      <c r="BM171" s="1" t="s">
        <v>1607</v>
      </c>
      <c r="BN171" s="1" t="s">
        <v>1608</v>
      </c>
      <c r="BP171" s="1" t="s">
        <v>147</v>
      </c>
      <c r="BQ171" s="1" t="s">
        <v>148</v>
      </c>
      <c r="BT171" s="1">
        <v>171.0</v>
      </c>
    </row>
    <row r="172" ht="15.75" customHeight="1">
      <c r="A172" s="1" t="s">
        <v>1609</v>
      </c>
      <c r="B172" s="1" t="s">
        <v>1610</v>
      </c>
      <c r="C172" s="1" t="s">
        <v>32</v>
      </c>
      <c r="D172" s="1" t="s">
        <v>135</v>
      </c>
      <c r="E172" s="1" t="s">
        <v>136</v>
      </c>
      <c r="G172" s="1" t="s">
        <v>137</v>
      </c>
      <c r="H172" s="1" t="s">
        <v>138</v>
      </c>
      <c r="I172" s="1" t="s">
        <v>1611</v>
      </c>
      <c r="J172" s="1" t="s">
        <v>1612</v>
      </c>
      <c r="K172" s="1" t="s">
        <v>1613</v>
      </c>
      <c r="L172" s="1" t="s">
        <v>1614</v>
      </c>
      <c r="M172" s="1" t="s">
        <v>143</v>
      </c>
      <c r="N172" s="1" t="s">
        <v>143</v>
      </c>
      <c r="O172" s="1" t="s">
        <v>85</v>
      </c>
      <c r="V172" s="5">
        <v>280.0</v>
      </c>
      <c r="W172" s="5">
        <v>30.0</v>
      </c>
      <c r="X172" s="5">
        <v>1.0</v>
      </c>
      <c r="AD172" s="5">
        <v>8.0</v>
      </c>
      <c r="AE172" s="5">
        <v>7.0</v>
      </c>
      <c r="AF172" s="5">
        <v>0.0</v>
      </c>
      <c r="AK172" s="5">
        <v>8.0</v>
      </c>
      <c r="AL172" s="5">
        <v>10.0</v>
      </c>
      <c r="AQ172" s="5">
        <v>0.0</v>
      </c>
      <c r="AR172" s="5">
        <v>16.0</v>
      </c>
      <c r="BL172" s="1">
        <v>9.4847098E7</v>
      </c>
      <c r="BM172" s="1" t="s">
        <v>1615</v>
      </c>
      <c r="BN172" s="1" t="s">
        <v>1616</v>
      </c>
      <c r="BP172" s="1" t="s">
        <v>147</v>
      </c>
      <c r="BQ172" s="1" t="s">
        <v>148</v>
      </c>
      <c r="BT172" s="1">
        <v>172.0</v>
      </c>
    </row>
    <row r="173" ht="15.75" customHeight="1">
      <c r="A173" s="1" t="s">
        <v>1617</v>
      </c>
      <c r="B173" s="1" t="s">
        <v>1618</v>
      </c>
      <c r="C173" s="1" t="s">
        <v>32</v>
      </c>
      <c r="D173" s="1" t="s">
        <v>135</v>
      </c>
      <c r="E173" s="1" t="s">
        <v>136</v>
      </c>
      <c r="G173" s="1" t="s">
        <v>171</v>
      </c>
      <c r="H173" s="1" t="s">
        <v>1619</v>
      </c>
      <c r="I173" s="1" t="s">
        <v>1620</v>
      </c>
      <c r="J173" s="1" t="s">
        <v>1621</v>
      </c>
      <c r="K173" s="1" t="s">
        <v>1622</v>
      </c>
      <c r="L173" s="1" t="s">
        <v>1623</v>
      </c>
      <c r="M173" s="1" t="s">
        <v>143</v>
      </c>
      <c r="N173" s="1" t="s">
        <v>143</v>
      </c>
      <c r="O173" s="1" t="s">
        <v>86</v>
      </c>
      <c r="V173" s="5">
        <v>380.0</v>
      </c>
      <c r="W173" s="5">
        <v>23.0</v>
      </c>
      <c r="X173" s="5">
        <v>0.0</v>
      </c>
      <c r="AD173" s="5">
        <v>2.0</v>
      </c>
      <c r="AE173" s="5">
        <v>3.0</v>
      </c>
      <c r="AF173" s="5">
        <v>0.0</v>
      </c>
      <c r="AK173" s="5">
        <v>49.0</v>
      </c>
      <c r="AL173" s="5">
        <v>29.0</v>
      </c>
      <c r="AQ173" s="5">
        <v>0.0</v>
      </c>
      <c r="AR173" s="5">
        <v>3.0</v>
      </c>
      <c r="BL173" s="1">
        <v>9.4847346E7</v>
      </c>
      <c r="BM173" s="1" t="s">
        <v>1624</v>
      </c>
      <c r="BN173" s="1" t="s">
        <v>1625</v>
      </c>
      <c r="BP173" s="1" t="s">
        <v>147</v>
      </c>
      <c r="BQ173" s="1" t="s">
        <v>148</v>
      </c>
      <c r="BT173" s="1">
        <v>173.0</v>
      </c>
    </row>
    <row r="174" ht="15.75" customHeight="1">
      <c r="A174" s="1" t="s">
        <v>1626</v>
      </c>
      <c r="B174" s="1" t="s">
        <v>1627</v>
      </c>
      <c r="C174" s="1" t="s">
        <v>32</v>
      </c>
      <c r="D174" s="1" t="s">
        <v>135</v>
      </c>
      <c r="E174" s="1" t="s">
        <v>136</v>
      </c>
      <c r="G174" s="1" t="s">
        <v>171</v>
      </c>
      <c r="H174" s="1" t="s">
        <v>1628</v>
      </c>
      <c r="I174" s="1" t="s">
        <v>1629</v>
      </c>
      <c r="J174" s="1" t="s">
        <v>1630</v>
      </c>
      <c r="K174" s="1" t="s">
        <v>182</v>
      </c>
      <c r="L174" s="1" t="s">
        <v>1631</v>
      </c>
      <c r="M174" s="1" t="s">
        <v>143</v>
      </c>
      <c r="N174" s="1" t="s">
        <v>143</v>
      </c>
      <c r="O174" s="1" t="s">
        <v>85</v>
      </c>
      <c r="V174" s="5">
        <v>300.0</v>
      </c>
      <c r="W174" s="5">
        <v>53.0</v>
      </c>
      <c r="X174" s="5">
        <v>4.0</v>
      </c>
      <c r="AD174" s="5">
        <v>11.0</v>
      </c>
      <c r="AE174" s="5">
        <v>6.0</v>
      </c>
      <c r="AF174" s="5">
        <v>0.0</v>
      </c>
      <c r="AK174" s="5">
        <v>0.0</v>
      </c>
      <c r="AL174" s="5">
        <v>4.0</v>
      </c>
      <c r="AQ174" s="5">
        <v>0.0</v>
      </c>
      <c r="AR174" s="5">
        <v>13.0</v>
      </c>
      <c r="BL174" s="1">
        <v>9.4847542E7</v>
      </c>
      <c r="BM174" s="1" t="s">
        <v>1632</v>
      </c>
      <c r="BN174" s="1" t="s">
        <v>1633</v>
      </c>
      <c r="BP174" s="1" t="s">
        <v>147</v>
      </c>
      <c r="BQ174" s="1" t="s">
        <v>148</v>
      </c>
      <c r="BT174" s="1">
        <v>174.0</v>
      </c>
    </row>
    <row r="175" ht="15.75" customHeight="1">
      <c r="A175" s="1" t="s">
        <v>1634</v>
      </c>
      <c r="B175" s="1" t="s">
        <v>1635</v>
      </c>
      <c r="C175" s="1" t="s">
        <v>32</v>
      </c>
      <c r="D175" s="1" t="s">
        <v>135</v>
      </c>
      <c r="E175" s="1" t="s">
        <v>136</v>
      </c>
      <c r="G175" s="1" t="s">
        <v>171</v>
      </c>
      <c r="H175" s="1" t="s">
        <v>171</v>
      </c>
      <c r="I175" s="1" t="s">
        <v>1636</v>
      </c>
      <c r="J175" s="1" t="s">
        <v>1637</v>
      </c>
      <c r="K175" s="1" t="s">
        <v>1638</v>
      </c>
      <c r="L175" s="1" t="s">
        <v>1639</v>
      </c>
      <c r="M175" s="1" t="s">
        <v>143</v>
      </c>
      <c r="N175" s="1" t="s">
        <v>143</v>
      </c>
      <c r="O175" s="1" t="s">
        <v>88</v>
      </c>
      <c r="V175" s="5">
        <v>260.0</v>
      </c>
      <c r="W175" s="5">
        <v>32.0</v>
      </c>
      <c r="X175" s="5">
        <v>1.0</v>
      </c>
      <c r="AD175" s="5">
        <v>14.0</v>
      </c>
      <c r="AE175" s="5">
        <v>27.0</v>
      </c>
      <c r="AF175" s="5">
        <v>0.0</v>
      </c>
      <c r="AK175" s="5">
        <v>5.0</v>
      </c>
      <c r="AL175" s="5">
        <v>20.0</v>
      </c>
      <c r="AQ175" s="5">
        <v>0.0</v>
      </c>
      <c r="AR175" s="5">
        <v>16.0</v>
      </c>
      <c r="AS175" s="1" t="s">
        <v>1640</v>
      </c>
      <c r="BL175" s="1">
        <v>9.4847992E7</v>
      </c>
      <c r="BM175" s="1" t="s">
        <v>1641</v>
      </c>
      <c r="BN175" s="1" t="s">
        <v>1642</v>
      </c>
      <c r="BP175" s="1" t="s">
        <v>147</v>
      </c>
      <c r="BQ175" s="1" t="s">
        <v>148</v>
      </c>
      <c r="BT175" s="1">
        <v>175.0</v>
      </c>
    </row>
    <row r="176" ht="15.75" customHeight="1">
      <c r="AR176" s="1">
        <f>SUM(AR146:AR175)</f>
        <v>307</v>
      </c>
    </row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38"/>
    <col customWidth="1" min="2" max="2" width="24.38"/>
    <col customWidth="1" min="3" max="8" width="9.38"/>
    <col customWidth="1" min="9" max="9" width="37.88"/>
    <col customWidth="1" min="10" max="48" width="9.38"/>
  </cols>
  <sheetData>
    <row r="1">
      <c r="A1" s="32" t="s">
        <v>36</v>
      </c>
      <c r="B1" s="32" t="s">
        <v>91</v>
      </c>
      <c r="C1" s="32" t="s">
        <v>92</v>
      </c>
      <c r="D1" s="32" t="s">
        <v>93</v>
      </c>
      <c r="E1" s="32" t="s">
        <v>94</v>
      </c>
      <c r="F1" s="32" t="s">
        <v>95</v>
      </c>
      <c r="G1" s="32" t="s">
        <v>96</v>
      </c>
      <c r="H1" s="32" t="s">
        <v>97</v>
      </c>
      <c r="I1" s="32" t="s">
        <v>81</v>
      </c>
      <c r="J1" s="32" t="s">
        <v>102</v>
      </c>
      <c r="K1" s="32" t="s">
        <v>1643</v>
      </c>
      <c r="L1" s="32" t="s">
        <v>1644</v>
      </c>
      <c r="M1" s="32" t="s">
        <v>1645</v>
      </c>
      <c r="N1" s="32" t="s">
        <v>1646</v>
      </c>
      <c r="O1" s="32" t="s">
        <v>1647</v>
      </c>
      <c r="P1" s="32" t="s">
        <v>1648</v>
      </c>
      <c r="Q1" s="32" t="s">
        <v>1649</v>
      </c>
      <c r="R1" s="32" t="s">
        <v>1650</v>
      </c>
      <c r="S1" s="32" t="s">
        <v>1651</v>
      </c>
      <c r="T1" s="32" t="s">
        <v>1652</v>
      </c>
      <c r="U1" s="32" t="s">
        <v>118</v>
      </c>
      <c r="V1" s="32" t="s">
        <v>132</v>
      </c>
      <c r="AN1" s="1">
        <v>9.2769201E7</v>
      </c>
      <c r="AO1" s="1" t="s">
        <v>1653</v>
      </c>
      <c r="AP1" s="1" t="s">
        <v>1654</v>
      </c>
      <c r="AR1" s="1" t="s">
        <v>147</v>
      </c>
      <c r="AS1" s="1" t="s">
        <v>148</v>
      </c>
      <c r="AV1" s="1">
        <v>145.0</v>
      </c>
    </row>
    <row r="2">
      <c r="A2" s="33" t="s">
        <v>21</v>
      </c>
      <c r="B2" s="33" t="s">
        <v>1252</v>
      </c>
      <c r="C2" s="33" t="s">
        <v>136</v>
      </c>
      <c r="D2" s="33"/>
      <c r="E2" s="33" t="s">
        <v>151</v>
      </c>
      <c r="F2" s="33" t="s">
        <v>152</v>
      </c>
      <c r="G2" s="33" t="s">
        <v>1253</v>
      </c>
      <c r="H2" s="33" t="s">
        <v>1254</v>
      </c>
      <c r="I2" s="33" t="s">
        <v>88</v>
      </c>
      <c r="J2" s="33"/>
      <c r="K2" s="33">
        <v>240.0</v>
      </c>
      <c r="L2" s="33">
        <v>55.0</v>
      </c>
      <c r="M2" s="33">
        <v>2.0</v>
      </c>
      <c r="N2" s="33">
        <v>21.0</v>
      </c>
      <c r="O2" s="33">
        <v>52.0</v>
      </c>
      <c r="P2" s="33">
        <v>2.0</v>
      </c>
      <c r="Q2" s="33">
        <v>0.0</v>
      </c>
      <c r="R2" s="33">
        <v>8.0</v>
      </c>
      <c r="S2" s="33">
        <v>0.0</v>
      </c>
      <c r="T2" s="33">
        <v>10.0</v>
      </c>
      <c r="U2" s="33"/>
      <c r="V2" s="33"/>
    </row>
    <row r="3">
      <c r="A3" s="33" t="s">
        <v>21</v>
      </c>
      <c r="B3" s="33" t="s">
        <v>135</v>
      </c>
      <c r="C3" s="33" t="s">
        <v>136</v>
      </c>
      <c r="D3" s="33"/>
      <c r="E3" s="33" t="s">
        <v>151</v>
      </c>
      <c r="F3" s="33" t="s">
        <v>152</v>
      </c>
      <c r="G3" s="33" t="s">
        <v>1261</v>
      </c>
      <c r="H3" s="33" t="s">
        <v>1262</v>
      </c>
      <c r="I3" s="33" t="s">
        <v>86</v>
      </c>
      <c r="J3" s="33"/>
      <c r="K3" s="33">
        <v>230.0</v>
      </c>
      <c r="L3" s="33">
        <v>36.0</v>
      </c>
      <c r="M3" s="33">
        <v>4.0</v>
      </c>
      <c r="N3" s="33">
        <v>13.0</v>
      </c>
      <c r="O3" s="33">
        <v>15.0</v>
      </c>
      <c r="P3" s="33">
        <v>0.0</v>
      </c>
      <c r="Q3" s="33">
        <v>20.0</v>
      </c>
      <c r="R3" s="33">
        <v>25.0</v>
      </c>
      <c r="S3" s="33">
        <v>0.0</v>
      </c>
      <c r="T3" s="33">
        <v>7.0</v>
      </c>
      <c r="U3" s="33"/>
      <c r="V3" s="33"/>
    </row>
    <row r="4">
      <c r="A4" s="33" t="s">
        <v>21</v>
      </c>
      <c r="B4" s="33" t="s">
        <v>135</v>
      </c>
      <c r="C4" s="33" t="s">
        <v>136</v>
      </c>
      <c r="D4" s="33"/>
      <c r="E4" s="33" t="s">
        <v>694</v>
      </c>
      <c r="F4" s="33" t="s">
        <v>400</v>
      </c>
      <c r="G4" s="33" t="s">
        <v>925</v>
      </c>
      <c r="H4" s="33" t="s">
        <v>1269</v>
      </c>
      <c r="I4" s="33" t="s">
        <v>86</v>
      </c>
      <c r="J4" s="33"/>
      <c r="K4" s="33">
        <v>270.0</v>
      </c>
      <c r="L4" s="33">
        <v>51.0</v>
      </c>
      <c r="M4" s="33">
        <v>5.0</v>
      </c>
      <c r="N4" s="33">
        <v>5.0</v>
      </c>
      <c r="O4" s="33">
        <v>24.0</v>
      </c>
      <c r="P4" s="33">
        <v>1.0</v>
      </c>
      <c r="Q4" s="33">
        <v>0.0</v>
      </c>
      <c r="R4" s="33">
        <v>20.0</v>
      </c>
      <c r="S4" s="33">
        <v>0.0</v>
      </c>
      <c r="T4" s="33">
        <v>23.0</v>
      </c>
      <c r="U4" s="33"/>
      <c r="V4" s="33"/>
    </row>
    <row r="5">
      <c r="A5" s="33" t="s">
        <v>21</v>
      </c>
      <c r="B5" s="33" t="s">
        <v>135</v>
      </c>
      <c r="C5" s="33" t="s">
        <v>136</v>
      </c>
      <c r="D5" s="33"/>
      <c r="E5" s="33" t="s">
        <v>694</v>
      </c>
      <c r="F5" s="33" t="s">
        <v>400</v>
      </c>
      <c r="G5" s="33" t="s">
        <v>1276</v>
      </c>
      <c r="H5" s="33" t="s">
        <v>1277</v>
      </c>
      <c r="I5" s="33" t="s">
        <v>85</v>
      </c>
      <c r="J5" s="33"/>
      <c r="K5" s="33">
        <v>400.0</v>
      </c>
      <c r="L5" s="33">
        <v>58.0</v>
      </c>
      <c r="M5" s="33">
        <v>9.0</v>
      </c>
      <c r="N5" s="33">
        <v>23.0</v>
      </c>
      <c r="O5" s="33">
        <v>81.0</v>
      </c>
      <c r="P5" s="33">
        <v>2.0</v>
      </c>
      <c r="Q5" s="33">
        <v>16.0</v>
      </c>
      <c r="R5" s="33">
        <v>19.0</v>
      </c>
      <c r="S5" s="33">
        <v>0.0</v>
      </c>
      <c r="T5" s="33">
        <v>22.0</v>
      </c>
      <c r="U5" s="33"/>
      <c r="V5" s="33"/>
    </row>
    <row r="6">
      <c r="A6" s="33" t="s">
        <v>21</v>
      </c>
      <c r="B6" s="33" t="s">
        <v>135</v>
      </c>
      <c r="C6" s="33" t="s">
        <v>136</v>
      </c>
      <c r="D6" s="33"/>
      <c r="E6" s="33" t="s">
        <v>399</v>
      </c>
      <c r="F6" s="33" t="s">
        <v>400</v>
      </c>
      <c r="G6" s="33" t="s">
        <v>1284</v>
      </c>
      <c r="H6" s="33" t="s">
        <v>1285</v>
      </c>
      <c r="I6" s="33" t="s">
        <v>85</v>
      </c>
      <c r="J6" s="33"/>
      <c r="K6" s="33">
        <v>390.0</v>
      </c>
      <c r="L6" s="33">
        <v>50.0</v>
      </c>
      <c r="M6" s="33">
        <v>3.0</v>
      </c>
      <c r="N6" s="33">
        <v>20.0</v>
      </c>
      <c r="O6" s="33">
        <v>63.0</v>
      </c>
      <c r="P6" s="33">
        <v>1.0</v>
      </c>
      <c r="Q6" s="33">
        <v>19.0</v>
      </c>
      <c r="R6" s="33">
        <v>29.0</v>
      </c>
      <c r="S6" s="33">
        <v>0.0</v>
      </c>
      <c r="T6" s="33">
        <v>35.0</v>
      </c>
      <c r="U6" s="33"/>
      <c r="V6" s="33"/>
    </row>
    <row r="7">
      <c r="A7" s="33" t="s">
        <v>21</v>
      </c>
      <c r="B7" s="33" t="s">
        <v>135</v>
      </c>
      <c r="C7" s="33" t="s">
        <v>136</v>
      </c>
      <c r="D7" s="33"/>
      <c r="E7" s="33" t="s">
        <v>399</v>
      </c>
      <c r="F7" s="33" t="s">
        <v>400</v>
      </c>
      <c r="G7" s="33" t="s">
        <v>410</v>
      </c>
      <c r="H7" s="33" t="s">
        <v>1292</v>
      </c>
      <c r="I7" s="33" t="s">
        <v>85</v>
      </c>
      <c r="J7" s="33"/>
      <c r="K7" s="33">
        <v>420.0</v>
      </c>
      <c r="L7" s="33">
        <v>63.0</v>
      </c>
      <c r="M7" s="33">
        <v>8.0</v>
      </c>
      <c r="N7" s="33">
        <v>20.0</v>
      </c>
      <c r="O7" s="33">
        <v>65.0</v>
      </c>
      <c r="P7" s="33">
        <v>0.0</v>
      </c>
      <c r="Q7" s="33">
        <v>42.0</v>
      </c>
      <c r="R7" s="33">
        <v>14.0</v>
      </c>
      <c r="S7" s="33">
        <v>0.0</v>
      </c>
      <c r="T7" s="33">
        <v>20.0</v>
      </c>
      <c r="U7" s="33"/>
      <c r="V7" s="33"/>
    </row>
    <row r="8">
      <c r="A8" s="33" t="s">
        <v>21</v>
      </c>
      <c r="B8" s="33" t="s">
        <v>135</v>
      </c>
      <c r="C8" s="33" t="s">
        <v>136</v>
      </c>
      <c r="D8" s="33"/>
      <c r="E8" s="33" t="s">
        <v>683</v>
      </c>
      <c r="F8" s="33" t="s">
        <v>714</v>
      </c>
      <c r="G8" s="33" t="s">
        <v>743</v>
      </c>
      <c r="H8" s="33" t="s">
        <v>1299</v>
      </c>
      <c r="I8" s="33" t="s">
        <v>86</v>
      </c>
      <c r="J8" s="33"/>
      <c r="K8" s="33">
        <v>410.0</v>
      </c>
      <c r="L8" s="33">
        <v>67.0</v>
      </c>
      <c r="M8" s="33">
        <v>16.0</v>
      </c>
      <c r="N8" s="33">
        <v>15.0</v>
      </c>
      <c r="O8" s="33">
        <v>72.0</v>
      </c>
      <c r="P8" s="33">
        <v>7.0</v>
      </c>
      <c r="Q8" s="33">
        <v>0.0</v>
      </c>
      <c r="R8" s="33">
        <v>37.0</v>
      </c>
      <c r="S8" s="33">
        <v>0.0</v>
      </c>
      <c r="T8" s="33">
        <v>26.0</v>
      </c>
      <c r="U8" s="33"/>
      <c r="V8" s="33"/>
    </row>
    <row r="9">
      <c r="A9" s="33" t="s">
        <v>21</v>
      </c>
      <c r="B9" s="33" t="s">
        <v>135</v>
      </c>
      <c r="C9" s="33" t="s">
        <v>136</v>
      </c>
      <c r="D9" s="33"/>
      <c r="E9" s="33" t="s">
        <v>399</v>
      </c>
      <c r="F9" s="33" t="s">
        <v>428</v>
      </c>
      <c r="G9" s="33" t="s">
        <v>1306</v>
      </c>
      <c r="H9" s="33" t="s">
        <v>1307</v>
      </c>
      <c r="I9" s="33" t="s">
        <v>88</v>
      </c>
      <c r="J9" s="33"/>
      <c r="K9" s="33">
        <v>80.0</v>
      </c>
      <c r="L9" s="33">
        <v>7.0</v>
      </c>
      <c r="M9" s="33">
        <v>0.0</v>
      </c>
      <c r="N9" s="33">
        <v>1.0</v>
      </c>
      <c r="O9" s="33">
        <v>3.0</v>
      </c>
      <c r="P9" s="33">
        <v>0.0</v>
      </c>
      <c r="Q9" s="33">
        <v>0.0</v>
      </c>
      <c r="R9" s="33">
        <v>0.0</v>
      </c>
      <c r="S9" s="33">
        <v>0.0</v>
      </c>
      <c r="T9" s="33">
        <v>0.0</v>
      </c>
      <c r="U9" s="33"/>
      <c r="V9" s="33"/>
    </row>
    <row r="10">
      <c r="A10" s="33" t="s">
        <v>21</v>
      </c>
      <c r="B10" s="33" t="s">
        <v>135</v>
      </c>
      <c r="C10" s="33" t="s">
        <v>136</v>
      </c>
      <c r="D10" s="33"/>
      <c r="E10" s="33" t="s">
        <v>694</v>
      </c>
      <c r="F10" s="33" t="s">
        <v>1212</v>
      </c>
      <c r="G10" s="33" t="s">
        <v>1314</v>
      </c>
      <c r="H10" s="33" t="s">
        <v>1315</v>
      </c>
      <c r="I10" s="33" t="s">
        <v>88</v>
      </c>
      <c r="J10" s="33"/>
      <c r="K10" s="33">
        <v>110.0</v>
      </c>
      <c r="L10" s="33">
        <v>9.0</v>
      </c>
      <c r="M10" s="33">
        <v>1.0</v>
      </c>
      <c r="N10" s="33">
        <v>0.0</v>
      </c>
      <c r="O10" s="33">
        <v>0.0</v>
      </c>
      <c r="P10" s="33">
        <v>0.0</v>
      </c>
      <c r="Q10" s="33">
        <v>0.0</v>
      </c>
      <c r="R10" s="33">
        <v>4.0</v>
      </c>
      <c r="S10" s="33">
        <v>0.0</v>
      </c>
      <c r="T10" s="33">
        <v>0.0</v>
      </c>
      <c r="U10" s="33"/>
      <c r="V10" s="33"/>
    </row>
    <row r="11">
      <c r="A11" s="33" t="s">
        <v>21</v>
      </c>
      <c r="B11" s="33" t="s">
        <v>135</v>
      </c>
      <c r="C11" s="33" t="s">
        <v>136</v>
      </c>
      <c r="D11" s="33"/>
      <c r="E11" s="33" t="s">
        <v>683</v>
      </c>
      <c r="F11" s="33" t="s">
        <v>1322</v>
      </c>
      <c r="G11" s="33" t="s">
        <v>1323</v>
      </c>
      <c r="H11" s="33" t="s">
        <v>1324</v>
      </c>
      <c r="I11" s="33" t="s">
        <v>85</v>
      </c>
      <c r="J11" s="33"/>
      <c r="K11" s="33">
        <v>210.0</v>
      </c>
      <c r="L11" s="33">
        <v>43.0</v>
      </c>
      <c r="M11" s="33">
        <v>7.0</v>
      </c>
      <c r="N11" s="33">
        <v>5.0</v>
      </c>
      <c r="O11" s="33">
        <v>32.0</v>
      </c>
      <c r="P11" s="33">
        <v>4.0</v>
      </c>
      <c r="Q11" s="33">
        <v>0.0</v>
      </c>
      <c r="R11" s="33">
        <v>2.0</v>
      </c>
      <c r="S11" s="33">
        <v>0.0</v>
      </c>
      <c r="T11" s="33">
        <v>24.0</v>
      </c>
      <c r="U11" s="33"/>
      <c r="V11" s="33"/>
    </row>
    <row r="12">
      <c r="A12" s="33" t="s">
        <v>21</v>
      </c>
      <c r="B12" s="33" t="s">
        <v>135</v>
      </c>
      <c r="C12" s="33" t="s">
        <v>136</v>
      </c>
      <c r="D12" s="33"/>
      <c r="E12" s="33" t="s">
        <v>683</v>
      </c>
      <c r="F12" s="33" t="s">
        <v>684</v>
      </c>
      <c r="G12" s="33" t="s">
        <v>1331</v>
      </c>
      <c r="H12" s="33" t="s">
        <v>1332</v>
      </c>
      <c r="I12" s="33" t="s">
        <v>88</v>
      </c>
      <c r="J12" s="33"/>
      <c r="K12" s="33">
        <v>180.0</v>
      </c>
      <c r="L12" s="33">
        <v>28.0</v>
      </c>
      <c r="M12" s="33">
        <v>8.0</v>
      </c>
      <c r="N12" s="33">
        <v>5.0</v>
      </c>
      <c r="O12" s="33">
        <v>22.0</v>
      </c>
      <c r="P12" s="33">
        <v>0.0</v>
      </c>
      <c r="Q12" s="33">
        <v>0.0</v>
      </c>
      <c r="R12" s="33">
        <v>21.0</v>
      </c>
      <c r="S12" s="33">
        <v>0.0</v>
      </c>
      <c r="T12" s="33">
        <v>27.0</v>
      </c>
      <c r="U12" s="33"/>
      <c r="V12" s="33"/>
    </row>
    <row r="13">
      <c r="A13" s="33" t="s">
        <v>21</v>
      </c>
      <c r="B13" s="33" t="s">
        <v>1339</v>
      </c>
      <c r="C13" s="33" t="s">
        <v>136</v>
      </c>
      <c r="D13" s="33"/>
      <c r="E13" s="33" t="s">
        <v>262</v>
      </c>
      <c r="F13" s="33" t="s">
        <v>1243</v>
      </c>
      <c r="G13" s="33" t="s">
        <v>1340</v>
      </c>
      <c r="H13" s="33" t="s">
        <v>1341</v>
      </c>
      <c r="I13" s="33" t="s">
        <v>85</v>
      </c>
      <c r="J13" s="33"/>
      <c r="K13" s="33">
        <v>114.0</v>
      </c>
      <c r="L13" s="33">
        <v>39.0</v>
      </c>
      <c r="M13" s="33">
        <v>4.0</v>
      </c>
      <c r="N13" s="33">
        <v>10.0</v>
      </c>
      <c r="O13" s="33">
        <v>3.0</v>
      </c>
      <c r="P13" s="33">
        <v>0.0</v>
      </c>
      <c r="Q13" s="33">
        <v>8.0</v>
      </c>
      <c r="R13" s="33">
        <v>0.0</v>
      </c>
      <c r="S13" s="33">
        <v>0.0</v>
      </c>
      <c r="T13" s="33">
        <v>0.0</v>
      </c>
      <c r="U13" s="33"/>
      <c r="V13" s="33"/>
    </row>
    <row r="14">
      <c r="A14" s="33" t="s">
        <v>21</v>
      </c>
      <c r="B14" s="33" t="s">
        <v>261</v>
      </c>
      <c r="C14" s="33" t="s">
        <v>136</v>
      </c>
      <c r="D14" s="33"/>
      <c r="E14" s="33" t="s">
        <v>262</v>
      </c>
      <c r="F14" s="33" t="s">
        <v>1348</v>
      </c>
      <c r="G14" s="33" t="s">
        <v>1349</v>
      </c>
      <c r="H14" s="33" t="s">
        <v>1350</v>
      </c>
      <c r="I14" s="33" t="s">
        <v>86</v>
      </c>
      <c r="J14" s="33"/>
      <c r="K14" s="33">
        <v>101.0</v>
      </c>
      <c r="L14" s="33">
        <v>17.0</v>
      </c>
      <c r="M14" s="33">
        <v>2.0</v>
      </c>
      <c r="N14" s="33">
        <v>7.0</v>
      </c>
      <c r="O14" s="33">
        <v>4.0</v>
      </c>
      <c r="P14" s="33">
        <v>0.0</v>
      </c>
      <c r="Q14" s="33">
        <v>0.0</v>
      </c>
      <c r="R14" s="33">
        <v>0.0</v>
      </c>
      <c r="S14" s="33">
        <v>0.0</v>
      </c>
      <c r="T14" s="33">
        <v>0.0</v>
      </c>
      <c r="U14" s="33"/>
      <c r="V14" s="33"/>
    </row>
    <row r="15">
      <c r="A15" s="33" t="s">
        <v>21</v>
      </c>
      <c r="B15" s="33" t="s">
        <v>261</v>
      </c>
      <c r="C15" s="33" t="s">
        <v>136</v>
      </c>
      <c r="D15" s="33"/>
      <c r="E15" s="33" t="s">
        <v>1357</v>
      </c>
      <c r="F15" s="33" t="s">
        <v>1358</v>
      </c>
      <c r="G15" s="33" t="s">
        <v>1359</v>
      </c>
      <c r="H15" s="33" t="s">
        <v>1360</v>
      </c>
      <c r="I15" s="33" t="s">
        <v>88</v>
      </c>
      <c r="J15" s="33"/>
      <c r="K15" s="33">
        <v>119.0</v>
      </c>
      <c r="L15" s="33">
        <v>22.0</v>
      </c>
      <c r="M15" s="33">
        <v>1.0</v>
      </c>
      <c r="N15" s="33">
        <v>2.0</v>
      </c>
      <c r="O15" s="33">
        <v>0.0</v>
      </c>
      <c r="P15" s="33">
        <v>0.0</v>
      </c>
      <c r="Q15" s="33">
        <v>0.0</v>
      </c>
      <c r="R15" s="33">
        <v>0.0</v>
      </c>
      <c r="S15" s="33">
        <v>0.0</v>
      </c>
      <c r="T15" s="33">
        <v>0.0</v>
      </c>
      <c r="U15" s="33"/>
      <c r="V15" s="33"/>
    </row>
    <row r="16">
      <c r="A16" s="33" t="s">
        <v>21</v>
      </c>
      <c r="B16" s="33" t="s">
        <v>261</v>
      </c>
      <c r="C16" s="33" t="s">
        <v>136</v>
      </c>
      <c r="D16" s="33"/>
      <c r="E16" s="33" t="s">
        <v>1357</v>
      </c>
      <c r="F16" s="33" t="s">
        <v>1367</v>
      </c>
      <c r="G16" s="33" t="s">
        <v>1368</v>
      </c>
      <c r="H16" s="33" t="s">
        <v>1369</v>
      </c>
      <c r="I16" s="33" t="s">
        <v>86</v>
      </c>
      <c r="J16" s="33"/>
      <c r="K16" s="33">
        <v>203.0</v>
      </c>
      <c r="L16" s="33">
        <v>27.0</v>
      </c>
      <c r="M16" s="33">
        <v>3.0</v>
      </c>
      <c r="N16" s="33">
        <v>6.0</v>
      </c>
      <c r="O16" s="33">
        <v>1.0</v>
      </c>
      <c r="P16" s="33">
        <v>0.0</v>
      </c>
      <c r="Q16" s="33">
        <v>0.0</v>
      </c>
      <c r="R16" s="33">
        <v>0.0</v>
      </c>
      <c r="S16" s="33">
        <v>0.0</v>
      </c>
      <c r="T16" s="33">
        <v>0.0</v>
      </c>
      <c r="U16" s="33"/>
      <c r="V16" s="33"/>
    </row>
    <row r="17">
      <c r="A17" s="33" t="s">
        <v>21</v>
      </c>
      <c r="B17" s="33" t="s">
        <v>261</v>
      </c>
      <c r="C17" s="33" t="s">
        <v>136</v>
      </c>
      <c r="D17" s="33"/>
      <c r="E17" s="33" t="s">
        <v>1357</v>
      </c>
      <c r="F17" s="33" t="s">
        <v>1376</v>
      </c>
      <c r="G17" s="33" t="s">
        <v>1377</v>
      </c>
      <c r="H17" s="33" t="s">
        <v>1378</v>
      </c>
      <c r="I17" s="33" t="s">
        <v>85</v>
      </c>
      <c r="J17" s="33"/>
      <c r="K17" s="33">
        <v>124.0</v>
      </c>
      <c r="L17" s="33">
        <v>17.0</v>
      </c>
      <c r="M17" s="33">
        <v>2.0</v>
      </c>
      <c r="N17" s="33">
        <v>4.0</v>
      </c>
      <c r="O17" s="33">
        <v>2.0</v>
      </c>
      <c r="P17" s="33">
        <v>0.0</v>
      </c>
      <c r="Q17" s="33">
        <v>0.0</v>
      </c>
      <c r="R17" s="33">
        <v>0.0</v>
      </c>
      <c r="S17" s="33">
        <v>0.0</v>
      </c>
      <c r="T17" s="33">
        <v>0.0</v>
      </c>
      <c r="U17" s="33"/>
      <c r="V17" s="33"/>
    </row>
    <row r="18">
      <c r="A18" s="33" t="s">
        <v>21</v>
      </c>
      <c r="B18" s="33" t="s">
        <v>261</v>
      </c>
      <c r="C18" s="33" t="s">
        <v>136</v>
      </c>
      <c r="D18" s="33"/>
      <c r="E18" s="33" t="s">
        <v>215</v>
      </c>
      <c r="F18" s="33" t="s">
        <v>514</v>
      </c>
      <c r="G18" s="33" t="s">
        <v>1385</v>
      </c>
      <c r="H18" s="33" t="s">
        <v>1386</v>
      </c>
      <c r="I18" s="33" t="s">
        <v>88</v>
      </c>
      <c r="J18" s="33"/>
      <c r="K18" s="33">
        <v>164.0</v>
      </c>
      <c r="L18" s="33">
        <v>29.0</v>
      </c>
      <c r="M18" s="33">
        <v>1.0</v>
      </c>
      <c r="N18" s="33">
        <v>30.0</v>
      </c>
      <c r="O18" s="33">
        <v>22.0</v>
      </c>
      <c r="P18" s="33">
        <v>0.0</v>
      </c>
      <c r="Q18" s="33">
        <v>0.0</v>
      </c>
      <c r="R18" s="33">
        <v>0.0</v>
      </c>
      <c r="S18" s="33">
        <v>0.0</v>
      </c>
      <c r="T18" s="33">
        <v>0.0</v>
      </c>
      <c r="U18" s="33"/>
      <c r="V18" s="33"/>
    </row>
    <row r="19">
      <c r="A19" s="33" t="s">
        <v>21</v>
      </c>
      <c r="B19" s="33" t="s">
        <v>261</v>
      </c>
      <c r="C19" s="33" t="s">
        <v>136</v>
      </c>
      <c r="D19" s="33"/>
      <c r="E19" s="33" t="s">
        <v>215</v>
      </c>
      <c r="F19" s="33" t="s">
        <v>1393</v>
      </c>
      <c r="G19" s="33" t="s">
        <v>1394</v>
      </c>
      <c r="H19" s="33" t="s">
        <v>1395</v>
      </c>
      <c r="I19" s="33" t="s">
        <v>86</v>
      </c>
      <c r="J19" s="33"/>
      <c r="K19" s="33">
        <v>147.0</v>
      </c>
      <c r="L19" s="33">
        <v>17.0</v>
      </c>
      <c r="M19" s="33">
        <v>2.0</v>
      </c>
      <c r="N19" s="33">
        <v>2.0</v>
      </c>
      <c r="O19" s="33">
        <v>1.0</v>
      </c>
      <c r="P19" s="33">
        <v>0.0</v>
      </c>
      <c r="Q19" s="33">
        <v>28.0</v>
      </c>
      <c r="R19" s="33">
        <v>7.0</v>
      </c>
      <c r="S19" s="33">
        <v>0.0</v>
      </c>
      <c r="T19" s="33">
        <v>0.0</v>
      </c>
      <c r="U19" s="33"/>
      <c r="V19" s="33"/>
    </row>
    <row r="20">
      <c r="A20" s="33" t="s">
        <v>21</v>
      </c>
      <c r="B20" s="33" t="s">
        <v>261</v>
      </c>
      <c r="C20" s="33" t="s">
        <v>136</v>
      </c>
      <c r="D20" s="33"/>
      <c r="E20" s="33" t="s">
        <v>215</v>
      </c>
      <c r="F20" s="33" t="s">
        <v>514</v>
      </c>
      <c r="G20" s="33" t="s">
        <v>1402</v>
      </c>
      <c r="H20" s="33" t="s">
        <v>1403</v>
      </c>
      <c r="I20" s="33" t="s">
        <v>85</v>
      </c>
      <c r="J20" s="33"/>
      <c r="K20" s="33">
        <v>171.0</v>
      </c>
      <c r="L20" s="33">
        <v>16.0</v>
      </c>
      <c r="M20" s="33">
        <v>0.0</v>
      </c>
      <c r="N20" s="33">
        <v>3.0</v>
      </c>
      <c r="O20" s="33">
        <v>1.0</v>
      </c>
      <c r="P20" s="33">
        <v>0.0</v>
      </c>
      <c r="Q20" s="33">
        <v>34.0</v>
      </c>
      <c r="R20" s="33">
        <v>3.0</v>
      </c>
      <c r="S20" s="33">
        <v>0.0</v>
      </c>
      <c r="T20" s="33">
        <v>0.0</v>
      </c>
      <c r="U20" s="33"/>
      <c r="V20" s="33"/>
    </row>
    <row r="21" ht="15.75" customHeight="1">
      <c r="A21" s="33" t="s">
        <v>21</v>
      </c>
      <c r="B21" s="33" t="s">
        <v>261</v>
      </c>
      <c r="C21" s="33" t="s">
        <v>136</v>
      </c>
      <c r="D21" s="33"/>
      <c r="E21" s="33" t="s">
        <v>262</v>
      </c>
      <c r="F21" s="33" t="s">
        <v>1243</v>
      </c>
      <c r="G21" s="33" t="s">
        <v>1655</v>
      </c>
      <c r="H21" s="33" t="s">
        <v>1656</v>
      </c>
      <c r="I21" s="33" t="s">
        <v>88</v>
      </c>
      <c r="J21" s="33"/>
      <c r="K21" s="33">
        <v>124.0</v>
      </c>
      <c r="L21" s="33">
        <v>32.0</v>
      </c>
      <c r="M21" s="33">
        <v>7.0</v>
      </c>
      <c r="N21" s="33">
        <v>14.0</v>
      </c>
      <c r="O21" s="33">
        <v>7.0</v>
      </c>
      <c r="P21" s="33">
        <v>0.0</v>
      </c>
      <c r="Q21" s="33">
        <v>14.0</v>
      </c>
      <c r="R21" s="33">
        <v>9.0</v>
      </c>
      <c r="S21" s="33">
        <v>0.0</v>
      </c>
      <c r="T21" s="33">
        <v>0.0</v>
      </c>
      <c r="U21" s="33"/>
      <c r="V21" s="33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38"/>
    <col customWidth="1" min="2" max="2" width="24.38"/>
    <col customWidth="1" min="3" max="8" width="9.38"/>
    <col customWidth="1" min="9" max="9" width="37.88"/>
    <col customWidth="1" min="10" max="48" width="9.38"/>
  </cols>
  <sheetData>
    <row r="1">
      <c r="A1" s="32" t="s">
        <v>36</v>
      </c>
      <c r="B1" s="32" t="s">
        <v>91</v>
      </c>
      <c r="C1" s="32" t="s">
        <v>92</v>
      </c>
      <c r="D1" s="32" t="s">
        <v>93</v>
      </c>
      <c r="E1" s="32" t="s">
        <v>94</v>
      </c>
      <c r="F1" s="32" t="s">
        <v>95</v>
      </c>
      <c r="G1" s="32" t="s">
        <v>96</v>
      </c>
      <c r="H1" s="32" t="s">
        <v>97</v>
      </c>
      <c r="I1" s="32" t="s">
        <v>81</v>
      </c>
      <c r="J1" s="32" t="s">
        <v>102</v>
      </c>
      <c r="K1" s="32" t="s">
        <v>1643</v>
      </c>
      <c r="L1" s="32" t="s">
        <v>1644</v>
      </c>
      <c r="M1" s="32" t="s">
        <v>1645</v>
      </c>
      <c r="N1" s="32" t="s">
        <v>1646</v>
      </c>
      <c r="O1" s="32" t="s">
        <v>1647</v>
      </c>
      <c r="P1" s="32" t="s">
        <v>1648</v>
      </c>
      <c r="Q1" s="32" t="s">
        <v>1649</v>
      </c>
      <c r="R1" s="32" t="s">
        <v>1650</v>
      </c>
      <c r="S1" s="32" t="s">
        <v>1651</v>
      </c>
      <c r="T1" s="32" t="s">
        <v>1652</v>
      </c>
      <c r="U1" s="32" t="s">
        <v>118</v>
      </c>
      <c r="V1" s="32" t="s">
        <v>132</v>
      </c>
      <c r="AN1" s="1">
        <v>9.2769201E7</v>
      </c>
      <c r="AO1" s="1" t="s">
        <v>1653</v>
      </c>
      <c r="AP1" s="1" t="s">
        <v>1654</v>
      </c>
      <c r="AR1" s="1" t="s">
        <v>147</v>
      </c>
      <c r="AS1" s="1" t="s">
        <v>148</v>
      </c>
      <c r="AV1" s="1">
        <v>145.0</v>
      </c>
    </row>
    <row r="2">
      <c r="A2" s="33" t="s">
        <v>21</v>
      </c>
      <c r="B2" s="33" t="s">
        <v>1252</v>
      </c>
      <c r="C2" s="33" t="s">
        <v>136</v>
      </c>
      <c r="D2" s="33"/>
      <c r="E2" s="33" t="s">
        <v>151</v>
      </c>
      <c r="F2" s="33" t="s">
        <v>152</v>
      </c>
      <c r="G2" s="33" t="s">
        <v>1253</v>
      </c>
      <c r="H2" s="33" t="s">
        <v>1254</v>
      </c>
      <c r="I2" s="33" t="s">
        <v>88</v>
      </c>
      <c r="J2" s="33"/>
      <c r="K2" s="33">
        <v>240.0</v>
      </c>
      <c r="L2" s="33">
        <v>55.0</v>
      </c>
      <c r="M2" s="33">
        <v>2.0</v>
      </c>
      <c r="N2" s="33">
        <v>21.0</v>
      </c>
      <c r="O2" s="33">
        <v>52.0</v>
      </c>
      <c r="P2" s="33">
        <v>2.0</v>
      </c>
      <c r="Q2" s="33">
        <v>0.0</v>
      </c>
      <c r="R2" s="33">
        <v>8.0</v>
      </c>
      <c r="S2" s="33">
        <v>0.0</v>
      </c>
      <c r="T2" s="33">
        <v>10.0</v>
      </c>
      <c r="U2" s="33"/>
      <c r="V2" s="33"/>
    </row>
    <row r="3">
      <c r="A3" s="33" t="s">
        <v>21</v>
      </c>
      <c r="B3" s="33" t="s">
        <v>135</v>
      </c>
      <c r="C3" s="33" t="s">
        <v>136</v>
      </c>
      <c r="D3" s="33"/>
      <c r="E3" s="33" t="s">
        <v>151</v>
      </c>
      <c r="F3" s="33" t="s">
        <v>152</v>
      </c>
      <c r="G3" s="33" t="s">
        <v>1261</v>
      </c>
      <c r="H3" s="33" t="s">
        <v>1262</v>
      </c>
      <c r="I3" s="33" t="s">
        <v>86</v>
      </c>
      <c r="J3" s="33"/>
      <c r="K3" s="33">
        <v>230.0</v>
      </c>
      <c r="L3" s="33">
        <v>36.0</v>
      </c>
      <c r="M3" s="33">
        <v>4.0</v>
      </c>
      <c r="N3" s="33">
        <v>13.0</v>
      </c>
      <c r="O3" s="33">
        <v>15.0</v>
      </c>
      <c r="P3" s="33">
        <v>0.0</v>
      </c>
      <c r="Q3" s="33">
        <v>20.0</v>
      </c>
      <c r="R3" s="33">
        <v>25.0</v>
      </c>
      <c r="S3" s="33">
        <v>0.0</v>
      </c>
      <c r="T3" s="33">
        <v>7.0</v>
      </c>
      <c r="U3" s="33"/>
      <c r="V3" s="33"/>
    </row>
    <row r="4">
      <c r="A4" s="33" t="s">
        <v>21</v>
      </c>
      <c r="B4" s="33" t="s">
        <v>135</v>
      </c>
      <c r="C4" s="33" t="s">
        <v>136</v>
      </c>
      <c r="D4" s="33"/>
      <c r="E4" s="33" t="s">
        <v>694</v>
      </c>
      <c r="F4" s="33" t="s">
        <v>400</v>
      </c>
      <c r="G4" s="33" t="s">
        <v>925</v>
      </c>
      <c r="H4" s="33" t="s">
        <v>1269</v>
      </c>
      <c r="I4" s="33" t="s">
        <v>86</v>
      </c>
      <c r="J4" s="33"/>
      <c r="K4" s="33">
        <v>270.0</v>
      </c>
      <c r="L4" s="33">
        <v>51.0</v>
      </c>
      <c r="M4" s="33">
        <v>5.0</v>
      </c>
      <c r="N4" s="33">
        <v>5.0</v>
      </c>
      <c r="O4" s="33">
        <v>24.0</v>
      </c>
      <c r="P4" s="33">
        <v>1.0</v>
      </c>
      <c r="Q4" s="33">
        <v>0.0</v>
      </c>
      <c r="R4" s="33">
        <v>20.0</v>
      </c>
      <c r="S4" s="33">
        <v>0.0</v>
      </c>
      <c r="T4" s="33">
        <v>23.0</v>
      </c>
      <c r="U4" s="33"/>
      <c r="V4" s="33"/>
    </row>
    <row r="5">
      <c r="A5" s="33" t="s">
        <v>21</v>
      </c>
      <c r="B5" s="33" t="s">
        <v>135</v>
      </c>
      <c r="C5" s="33" t="s">
        <v>136</v>
      </c>
      <c r="D5" s="33"/>
      <c r="E5" s="33" t="s">
        <v>694</v>
      </c>
      <c r="F5" s="33" t="s">
        <v>400</v>
      </c>
      <c r="G5" s="33" t="s">
        <v>1276</v>
      </c>
      <c r="H5" s="33" t="s">
        <v>1277</v>
      </c>
      <c r="I5" s="33" t="s">
        <v>85</v>
      </c>
      <c r="J5" s="33"/>
      <c r="K5" s="33">
        <v>400.0</v>
      </c>
      <c r="L5" s="33">
        <v>58.0</v>
      </c>
      <c r="M5" s="33">
        <v>9.0</v>
      </c>
      <c r="N5" s="33">
        <v>23.0</v>
      </c>
      <c r="O5" s="33">
        <v>81.0</v>
      </c>
      <c r="P5" s="33">
        <v>2.0</v>
      </c>
      <c r="Q5" s="33">
        <v>16.0</v>
      </c>
      <c r="R5" s="33">
        <v>19.0</v>
      </c>
      <c r="S5" s="33">
        <v>0.0</v>
      </c>
      <c r="T5" s="33">
        <v>22.0</v>
      </c>
      <c r="U5" s="33"/>
      <c r="V5" s="33"/>
    </row>
    <row r="6">
      <c r="A6" s="33" t="s">
        <v>21</v>
      </c>
      <c r="B6" s="33" t="s">
        <v>135</v>
      </c>
      <c r="C6" s="33" t="s">
        <v>136</v>
      </c>
      <c r="D6" s="33"/>
      <c r="E6" s="33" t="s">
        <v>399</v>
      </c>
      <c r="F6" s="33" t="s">
        <v>400</v>
      </c>
      <c r="G6" s="33" t="s">
        <v>1284</v>
      </c>
      <c r="H6" s="33" t="s">
        <v>1285</v>
      </c>
      <c r="I6" s="33" t="s">
        <v>85</v>
      </c>
      <c r="J6" s="33"/>
      <c r="K6" s="33">
        <v>390.0</v>
      </c>
      <c r="L6" s="33">
        <v>50.0</v>
      </c>
      <c r="M6" s="33">
        <v>3.0</v>
      </c>
      <c r="N6" s="33">
        <v>20.0</v>
      </c>
      <c r="O6" s="33">
        <v>63.0</v>
      </c>
      <c r="P6" s="33">
        <v>1.0</v>
      </c>
      <c r="Q6" s="33">
        <v>19.0</v>
      </c>
      <c r="R6" s="33">
        <v>29.0</v>
      </c>
      <c r="S6" s="33">
        <v>0.0</v>
      </c>
      <c r="T6" s="33">
        <v>35.0</v>
      </c>
      <c r="U6" s="33"/>
      <c r="V6" s="33"/>
    </row>
    <row r="7">
      <c r="A7" s="33" t="s">
        <v>21</v>
      </c>
      <c r="B7" s="33" t="s">
        <v>135</v>
      </c>
      <c r="C7" s="33" t="s">
        <v>136</v>
      </c>
      <c r="D7" s="33"/>
      <c r="E7" s="33" t="s">
        <v>399</v>
      </c>
      <c r="F7" s="33" t="s">
        <v>400</v>
      </c>
      <c r="G7" s="33" t="s">
        <v>410</v>
      </c>
      <c r="H7" s="33" t="s">
        <v>1292</v>
      </c>
      <c r="I7" s="33" t="s">
        <v>85</v>
      </c>
      <c r="J7" s="33"/>
      <c r="K7" s="33">
        <v>420.0</v>
      </c>
      <c r="L7" s="33">
        <v>63.0</v>
      </c>
      <c r="M7" s="33">
        <v>8.0</v>
      </c>
      <c r="N7" s="33">
        <v>20.0</v>
      </c>
      <c r="O7" s="33">
        <v>65.0</v>
      </c>
      <c r="P7" s="33">
        <v>0.0</v>
      </c>
      <c r="Q7" s="33">
        <v>42.0</v>
      </c>
      <c r="R7" s="33">
        <v>14.0</v>
      </c>
      <c r="S7" s="33">
        <v>0.0</v>
      </c>
      <c r="T7" s="33">
        <v>20.0</v>
      </c>
      <c r="U7" s="33"/>
      <c r="V7" s="33"/>
    </row>
    <row r="8">
      <c r="A8" s="33" t="s">
        <v>21</v>
      </c>
      <c r="B8" s="33" t="s">
        <v>135</v>
      </c>
      <c r="C8" s="33" t="s">
        <v>136</v>
      </c>
      <c r="D8" s="33"/>
      <c r="E8" s="33" t="s">
        <v>683</v>
      </c>
      <c r="F8" s="33" t="s">
        <v>714</v>
      </c>
      <c r="G8" s="33" t="s">
        <v>743</v>
      </c>
      <c r="H8" s="33" t="s">
        <v>1299</v>
      </c>
      <c r="I8" s="33" t="s">
        <v>86</v>
      </c>
      <c r="J8" s="33"/>
      <c r="K8" s="33">
        <v>410.0</v>
      </c>
      <c r="L8" s="33">
        <v>67.0</v>
      </c>
      <c r="M8" s="33">
        <v>16.0</v>
      </c>
      <c r="N8" s="33">
        <v>15.0</v>
      </c>
      <c r="O8" s="33">
        <v>72.0</v>
      </c>
      <c r="P8" s="33">
        <v>7.0</v>
      </c>
      <c r="Q8" s="33">
        <v>0.0</v>
      </c>
      <c r="R8" s="33">
        <v>37.0</v>
      </c>
      <c r="S8" s="33">
        <v>0.0</v>
      </c>
      <c r="T8" s="33">
        <v>26.0</v>
      </c>
      <c r="U8" s="33"/>
      <c r="V8" s="33"/>
    </row>
    <row r="9">
      <c r="A9" s="33" t="s">
        <v>21</v>
      </c>
      <c r="B9" s="33" t="s">
        <v>135</v>
      </c>
      <c r="C9" s="33" t="s">
        <v>136</v>
      </c>
      <c r="D9" s="33"/>
      <c r="E9" s="33" t="s">
        <v>399</v>
      </c>
      <c r="F9" s="33" t="s">
        <v>428</v>
      </c>
      <c r="G9" s="33" t="s">
        <v>1306</v>
      </c>
      <c r="H9" s="33" t="s">
        <v>1307</v>
      </c>
      <c r="I9" s="33" t="s">
        <v>88</v>
      </c>
      <c r="J9" s="33"/>
      <c r="K9" s="33">
        <v>80.0</v>
      </c>
      <c r="L9" s="33">
        <v>7.0</v>
      </c>
      <c r="M9" s="33">
        <v>0.0</v>
      </c>
      <c r="N9" s="33">
        <v>1.0</v>
      </c>
      <c r="O9" s="33">
        <v>3.0</v>
      </c>
      <c r="P9" s="33">
        <v>0.0</v>
      </c>
      <c r="Q9" s="33">
        <v>0.0</v>
      </c>
      <c r="R9" s="33">
        <v>0.0</v>
      </c>
      <c r="S9" s="33">
        <v>0.0</v>
      </c>
      <c r="T9" s="33">
        <v>0.0</v>
      </c>
      <c r="U9" s="33"/>
      <c r="V9" s="33"/>
    </row>
    <row r="10">
      <c r="A10" s="33" t="s">
        <v>21</v>
      </c>
      <c r="B10" s="33" t="s">
        <v>135</v>
      </c>
      <c r="C10" s="33" t="s">
        <v>136</v>
      </c>
      <c r="D10" s="33"/>
      <c r="E10" s="33" t="s">
        <v>694</v>
      </c>
      <c r="F10" s="33" t="s">
        <v>1212</v>
      </c>
      <c r="G10" s="33" t="s">
        <v>1314</v>
      </c>
      <c r="H10" s="33" t="s">
        <v>1315</v>
      </c>
      <c r="I10" s="33" t="s">
        <v>88</v>
      </c>
      <c r="J10" s="33"/>
      <c r="K10" s="33">
        <v>110.0</v>
      </c>
      <c r="L10" s="33">
        <v>9.0</v>
      </c>
      <c r="M10" s="33">
        <v>1.0</v>
      </c>
      <c r="N10" s="33">
        <v>0.0</v>
      </c>
      <c r="O10" s="33">
        <v>0.0</v>
      </c>
      <c r="P10" s="33">
        <v>0.0</v>
      </c>
      <c r="Q10" s="33">
        <v>0.0</v>
      </c>
      <c r="R10" s="33">
        <v>4.0</v>
      </c>
      <c r="S10" s="33">
        <v>0.0</v>
      </c>
      <c r="T10" s="33">
        <v>0.0</v>
      </c>
      <c r="U10" s="33"/>
      <c r="V10" s="33"/>
    </row>
    <row r="11">
      <c r="A11" s="33" t="s">
        <v>21</v>
      </c>
      <c r="B11" s="33" t="s">
        <v>135</v>
      </c>
      <c r="C11" s="33" t="s">
        <v>136</v>
      </c>
      <c r="D11" s="33"/>
      <c r="E11" s="33" t="s">
        <v>683</v>
      </c>
      <c r="F11" s="33" t="s">
        <v>1322</v>
      </c>
      <c r="G11" s="33" t="s">
        <v>1323</v>
      </c>
      <c r="H11" s="33" t="s">
        <v>1324</v>
      </c>
      <c r="I11" s="33" t="s">
        <v>85</v>
      </c>
      <c r="J11" s="33"/>
      <c r="K11" s="33">
        <v>210.0</v>
      </c>
      <c r="L11" s="33">
        <v>43.0</v>
      </c>
      <c r="M11" s="33">
        <v>7.0</v>
      </c>
      <c r="N11" s="33">
        <v>5.0</v>
      </c>
      <c r="O11" s="33">
        <v>32.0</v>
      </c>
      <c r="P11" s="33">
        <v>4.0</v>
      </c>
      <c r="Q11" s="33">
        <v>0.0</v>
      </c>
      <c r="R11" s="33">
        <v>2.0</v>
      </c>
      <c r="S11" s="33">
        <v>0.0</v>
      </c>
      <c r="T11" s="33">
        <v>24.0</v>
      </c>
      <c r="U11" s="33"/>
      <c r="V11" s="33"/>
    </row>
    <row r="12">
      <c r="A12" s="33" t="s">
        <v>21</v>
      </c>
      <c r="B12" s="33" t="s">
        <v>135</v>
      </c>
      <c r="C12" s="33" t="s">
        <v>136</v>
      </c>
      <c r="D12" s="33"/>
      <c r="E12" s="33" t="s">
        <v>683</v>
      </c>
      <c r="F12" s="33" t="s">
        <v>684</v>
      </c>
      <c r="G12" s="33" t="s">
        <v>1331</v>
      </c>
      <c r="H12" s="33" t="s">
        <v>1332</v>
      </c>
      <c r="I12" s="33" t="s">
        <v>88</v>
      </c>
      <c r="J12" s="33"/>
      <c r="K12" s="33">
        <v>180.0</v>
      </c>
      <c r="L12" s="33">
        <v>28.0</v>
      </c>
      <c r="M12" s="33">
        <v>8.0</v>
      </c>
      <c r="N12" s="33">
        <v>5.0</v>
      </c>
      <c r="O12" s="33">
        <v>22.0</v>
      </c>
      <c r="P12" s="33">
        <v>0.0</v>
      </c>
      <c r="Q12" s="33">
        <v>0.0</v>
      </c>
      <c r="R12" s="33">
        <v>21.0</v>
      </c>
      <c r="S12" s="33">
        <v>0.0</v>
      </c>
      <c r="T12" s="33">
        <v>27.0</v>
      </c>
      <c r="U12" s="33"/>
      <c r="V12" s="33"/>
    </row>
    <row r="13">
      <c r="A13" s="33" t="s">
        <v>21</v>
      </c>
      <c r="B13" s="33" t="s">
        <v>1339</v>
      </c>
      <c r="C13" s="33" t="s">
        <v>136</v>
      </c>
      <c r="D13" s="33"/>
      <c r="E13" s="33" t="s">
        <v>262</v>
      </c>
      <c r="F13" s="33" t="s">
        <v>1243</v>
      </c>
      <c r="G13" s="33" t="s">
        <v>1340</v>
      </c>
      <c r="H13" s="33" t="s">
        <v>1341</v>
      </c>
      <c r="I13" s="33" t="s">
        <v>85</v>
      </c>
      <c r="J13" s="33"/>
      <c r="K13" s="33">
        <v>114.0</v>
      </c>
      <c r="L13" s="33">
        <v>39.0</v>
      </c>
      <c r="M13" s="33">
        <v>4.0</v>
      </c>
      <c r="N13" s="33">
        <v>10.0</v>
      </c>
      <c r="O13" s="33">
        <v>3.0</v>
      </c>
      <c r="P13" s="33">
        <v>0.0</v>
      </c>
      <c r="Q13" s="33">
        <v>8.0</v>
      </c>
      <c r="R13" s="33">
        <v>0.0</v>
      </c>
      <c r="S13" s="33">
        <v>0.0</v>
      </c>
      <c r="T13" s="33">
        <v>0.0</v>
      </c>
      <c r="U13" s="33"/>
      <c r="V13" s="33"/>
    </row>
    <row r="14">
      <c r="A14" s="33" t="s">
        <v>21</v>
      </c>
      <c r="B14" s="33" t="s">
        <v>261</v>
      </c>
      <c r="C14" s="33" t="s">
        <v>136</v>
      </c>
      <c r="D14" s="33"/>
      <c r="E14" s="33" t="s">
        <v>262</v>
      </c>
      <c r="F14" s="33" t="s">
        <v>1348</v>
      </c>
      <c r="G14" s="33" t="s">
        <v>1349</v>
      </c>
      <c r="H14" s="33" t="s">
        <v>1350</v>
      </c>
      <c r="I14" s="33" t="s">
        <v>86</v>
      </c>
      <c r="J14" s="33"/>
      <c r="K14" s="33">
        <v>101.0</v>
      </c>
      <c r="L14" s="33">
        <v>17.0</v>
      </c>
      <c r="M14" s="33">
        <v>2.0</v>
      </c>
      <c r="N14" s="33">
        <v>7.0</v>
      </c>
      <c r="O14" s="33">
        <v>4.0</v>
      </c>
      <c r="P14" s="33">
        <v>0.0</v>
      </c>
      <c r="Q14" s="33">
        <v>0.0</v>
      </c>
      <c r="R14" s="33">
        <v>0.0</v>
      </c>
      <c r="S14" s="33">
        <v>0.0</v>
      </c>
      <c r="T14" s="33">
        <v>0.0</v>
      </c>
      <c r="U14" s="33"/>
      <c r="V14" s="33"/>
    </row>
    <row r="15">
      <c r="A15" s="33" t="s">
        <v>21</v>
      </c>
      <c r="B15" s="33" t="s">
        <v>261</v>
      </c>
      <c r="C15" s="33" t="s">
        <v>136</v>
      </c>
      <c r="D15" s="33"/>
      <c r="E15" s="33" t="s">
        <v>1357</v>
      </c>
      <c r="F15" s="33" t="s">
        <v>1358</v>
      </c>
      <c r="G15" s="33" t="s">
        <v>1359</v>
      </c>
      <c r="H15" s="33" t="s">
        <v>1360</v>
      </c>
      <c r="I15" s="33" t="s">
        <v>88</v>
      </c>
      <c r="J15" s="33"/>
      <c r="K15" s="33">
        <v>119.0</v>
      </c>
      <c r="L15" s="33">
        <v>22.0</v>
      </c>
      <c r="M15" s="33">
        <v>1.0</v>
      </c>
      <c r="N15" s="33">
        <v>2.0</v>
      </c>
      <c r="O15" s="33">
        <v>0.0</v>
      </c>
      <c r="P15" s="33">
        <v>0.0</v>
      </c>
      <c r="Q15" s="33">
        <v>0.0</v>
      </c>
      <c r="R15" s="33">
        <v>0.0</v>
      </c>
      <c r="S15" s="33">
        <v>0.0</v>
      </c>
      <c r="T15" s="33">
        <v>0.0</v>
      </c>
      <c r="U15" s="33"/>
      <c r="V15" s="33"/>
    </row>
    <row r="16">
      <c r="A16" s="33" t="s">
        <v>21</v>
      </c>
      <c r="B16" s="33" t="s">
        <v>261</v>
      </c>
      <c r="C16" s="33" t="s">
        <v>136</v>
      </c>
      <c r="D16" s="33"/>
      <c r="E16" s="33" t="s">
        <v>1357</v>
      </c>
      <c r="F16" s="33" t="s">
        <v>1367</v>
      </c>
      <c r="G16" s="33" t="s">
        <v>1368</v>
      </c>
      <c r="H16" s="33" t="s">
        <v>1369</v>
      </c>
      <c r="I16" s="33" t="s">
        <v>86</v>
      </c>
      <c r="J16" s="33"/>
      <c r="K16" s="33">
        <v>203.0</v>
      </c>
      <c r="L16" s="33">
        <v>27.0</v>
      </c>
      <c r="M16" s="33">
        <v>3.0</v>
      </c>
      <c r="N16" s="33">
        <v>6.0</v>
      </c>
      <c r="O16" s="33">
        <v>1.0</v>
      </c>
      <c r="P16" s="33">
        <v>0.0</v>
      </c>
      <c r="Q16" s="33">
        <v>0.0</v>
      </c>
      <c r="R16" s="33">
        <v>0.0</v>
      </c>
      <c r="S16" s="33">
        <v>0.0</v>
      </c>
      <c r="T16" s="33">
        <v>0.0</v>
      </c>
      <c r="U16" s="33"/>
      <c r="V16" s="33"/>
    </row>
    <row r="17">
      <c r="A17" s="33" t="s">
        <v>21</v>
      </c>
      <c r="B17" s="33" t="s">
        <v>261</v>
      </c>
      <c r="C17" s="33" t="s">
        <v>136</v>
      </c>
      <c r="D17" s="33"/>
      <c r="E17" s="33" t="s">
        <v>1357</v>
      </c>
      <c r="F17" s="33" t="s">
        <v>1376</v>
      </c>
      <c r="G17" s="33" t="s">
        <v>1377</v>
      </c>
      <c r="H17" s="33" t="s">
        <v>1378</v>
      </c>
      <c r="I17" s="33" t="s">
        <v>85</v>
      </c>
      <c r="J17" s="33"/>
      <c r="K17" s="33">
        <v>124.0</v>
      </c>
      <c r="L17" s="33">
        <v>17.0</v>
      </c>
      <c r="M17" s="33">
        <v>2.0</v>
      </c>
      <c r="N17" s="33">
        <v>4.0</v>
      </c>
      <c r="O17" s="33">
        <v>2.0</v>
      </c>
      <c r="P17" s="33">
        <v>0.0</v>
      </c>
      <c r="Q17" s="33">
        <v>0.0</v>
      </c>
      <c r="R17" s="33">
        <v>0.0</v>
      </c>
      <c r="S17" s="33">
        <v>0.0</v>
      </c>
      <c r="T17" s="33">
        <v>0.0</v>
      </c>
      <c r="U17" s="33"/>
      <c r="V17" s="33"/>
    </row>
    <row r="18">
      <c r="A18" s="33" t="s">
        <v>21</v>
      </c>
      <c r="B18" s="33" t="s">
        <v>261</v>
      </c>
      <c r="C18" s="33" t="s">
        <v>136</v>
      </c>
      <c r="D18" s="33"/>
      <c r="E18" s="33" t="s">
        <v>215</v>
      </c>
      <c r="F18" s="33" t="s">
        <v>514</v>
      </c>
      <c r="G18" s="33" t="s">
        <v>1385</v>
      </c>
      <c r="H18" s="33" t="s">
        <v>1386</v>
      </c>
      <c r="I18" s="33" t="s">
        <v>88</v>
      </c>
      <c r="J18" s="33"/>
      <c r="K18" s="33">
        <v>164.0</v>
      </c>
      <c r="L18" s="33">
        <v>29.0</v>
      </c>
      <c r="M18" s="33">
        <v>1.0</v>
      </c>
      <c r="N18" s="33">
        <v>30.0</v>
      </c>
      <c r="O18" s="33">
        <v>22.0</v>
      </c>
      <c r="P18" s="33">
        <v>0.0</v>
      </c>
      <c r="Q18" s="33">
        <v>0.0</v>
      </c>
      <c r="R18" s="33">
        <v>0.0</v>
      </c>
      <c r="S18" s="33">
        <v>0.0</v>
      </c>
      <c r="T18" s="33">
        <v>0.0</v>
      </c>
      <c r="U18" s="33"/>
      <c r="V18" s="33"/>
    </row>
    <row r="19">
      <c r="A19" s="33" t="s">
        <v>21</v>
      </c>
      <c r="B19" s="33" t="s">
        <v>261</v>
      </c>
      <c r="C19" s="33" t="s">
        <v>136</v>
      </c>
      <c r="D19" s="33"/>
      <c r="E19" s="33" t="s">
        <v>215</v>
      </c>
      <c r="F19" s="33" t="s">
        <v>1393</v>
      </c>
      <c r="G19" s="33" t="s">
        <v>1394</v>
      </c>
      <c r="H19" s="33" t="s">
        <v>1395</v>
      </c>
      <c r="I19" s="33" t="s">
        <v>86</v>
      </c>
      <c r="J19" s="33"/>
      <c r="K19" s="33">
        <v>147.0</v>
      </c>
      <c r="L19" s="33">
        <v>17.0</v>
      </c>
      <c r="M19" s="33">
        <v>2.0</v>
      </c>
      <c r="N19" s="33">
        <v>2.0</v>
      </c>
      <c r="O19" s="33">
        <v>1.0</v>
      </c>
      <c r="P19" s="33">
        <v>0.0</v>
      </c>
      <c r="Q19" s="33">
        <v>28.0</v>
      </c>
      <c r="R19" s="33">
        <v>7.0</v>
      </c>
      <c r="S19" s="33">
        <v>0.0</v>
      </c>
      <c r="T19" s="33">
        <v>0.0</v>
      </c>
      <c r="U19" s="33"/>
      <c r="V19" s="33"/>
    </row>
    <row r="20">
      <c r="A20" s="33" t="s">
        <v>21</v>
      </c>
      <c r="B20" s="33" t="s">
        <v>261</v>
      </c>
      <c r="C20" s="33" t="s">
        <v>136</v>
      </c>
      <c r="D20" s="33"/>
      <c r="E20" s="33" t="s">
        <v>215</v>
      </c>
      <c r="F20" s="33" t="s">
        <v>514</v>
      </c>
      <c r="G20" s="33" t="s">
        <v>1402</v>
      </c>
      <c r="H20" s="33" t="s">
        <v>1403</v>
      </c>
      <c r="I20" s="33" t="s">
        <v>85</v>
      </c>
      <c r="J20" s="33"/>
      <c r="K20" s="33">
        <v>171.0</v>
      </c>
      <c r="L20" s="33">
        <v>16.0</v>
      </c>
      <c r="M20" s="33">
        <v>0.0</v>
      </c>
      <c r="N20" s="33">
        <v>3.0</v>
      </c>
      <c r="O20" s="33">
        <v>1.0</v>
      </c>
      <c r="P20" s="33">
        <v>0.0</v>
      </c>
      <c r="Q20" s="33">
        <v>34.0</v>
      </c>
      <c r="R20" s="33">
        <v>3.0</v>
      </c>
      <c r="S20" s="33">
        <v>0.0</v>
      </c>
      <c r="T20" s="33">
        <v>0.0</v>
      </c>
      <c r="U20" s="33"/>
      <c r="V20" s="33"/>
    </row>
    <row r="21" ht="15.75" customHeight="1">
      <c r="A21" s="33" t="s">
        <v>21</v>
      </c>
      <c r="B21" s="33" t="s">
        <v>261</v>
      </c>
      <c r="C21" s="33" t="s">
        <v>136</v>
      </c>
      <c r="D21" s="33"/>
      <c r="E21" s="33" t="s">
        <v>262</v>
      </c>
      <c r="F21" s="33" t="s">
        <v>1243</v>
      </c>
      <c r="G21" s="33" t="s">
        <v>1655</v>
      </c>
      <c r="H21" s="33" t="s">
        <v>1656</v>
      </c>
      <c r="I21" s="33" t="s">
        <v>88</v>
      </c>
      <c r="J21" s="33"/>
      <c r="K21" s="33">
        <v>124.0</v>
      </c>
      <c r="L21" s="33">
        <v>32.0</v>
      </c>
      <c r="M21" s="33">
        <v>7.0</v>
      </c>
      <c r="N21" s="33">
        <v>14.0</v>
      </c>
      <c r="O21" s="33">
        <v>7.0</v>
      </c>
      <c r="P21" s="33">
        <v>0.0</v>
      </c>
      <c r="Q21" s="33">
        <v>14.0</v>
      </c>
      <c r="R21" s="33">
        <v>9.0</v>
      </c>
      <c r="S21" s="33">
        <v>0.0</v>
      </c>
      <c r="T21" s="33">
        <v>0.0</v>
      </c>
      <c r="U21" s="33"/>
      <c r="V21" s="33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2021-04-19T12:32:46Z</dcterms:created>
  <dc:creator>Lenovo</dc:creator>
</cp:coreProperties>
</file>